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PC\Desktop\"/>
    </mc:Choice>
  </mc:AlternateContent>
  <xr:revisionPtr revIDLastSave="0" documentId="13_ncr:1_{BA5BC98B-B5DE-4A60-B1E5-BEF8AF7234C9}" xr6:coauthVersionLast="36" xr6:coauthVersionMax="36" xr10:uidLastSave="{00000000-0000-0000-0000-000000000000}"/>
  <bookViews>
    <workbookView xWindow="0" yWindow="0" windowWidth="21600" windowHeight="9525" xr2:uid="{525E8530-C9B0-4686-8E98-49934076C4C2}"/>
  </bookViews>
  <sheets>
    <sheet name="How to Use" sheetId="2" r:id="rId1"/>
    <sheet name="Dashboard" sheetId="3" r:id="rId2"/>
    <sheet name="Project Overview" sheetId="4" r:id="rId3"/>
    <sheet name="Team Directory" sheetId="5" r:id="rId4"/>
    <sheet name="MOCHA Responsibility Chart" sheetId="6" r:id="rId5"/>
    <sheet name="Task Tracker" sheetId="8" r:id="rId6"/>
    <sheet name="Deliverables" sheetId="10" r:id="rId7"/>
    <sheet name="Communication Plan" sheetId="7" r:id="rId8"/>
    <sheet name="Project Sign-Off" sheetId="9" r:id="rId9"/>
  </sheets>
  <definedNames>
    <definedName name="_xlnm._FilterDatabase" localSheetId="5" hidden="1">'Task Tracker'!$A$5:$G$5</definedName>
    <definedName name="_xlnm._FilterDatabase" localSheetId="3" hidden="1">'Team Directory'!$A$4:$F$4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6" i="3" l="1"/>
  <c r="D6" i="3"/>
  <c r="F6" i="3"/>
  <c r="D8" i="3"/>
  <c r="B8" i="3"/>
  <c r="D4" i="3"/>
  <c r="B4" i="3"/>
  <c r="L34" i="6"/>
  <c r="L33" i="6"/>
  <c r="L32" i="6"/>
  <c r="L31" i="6"/>
  <c r="L30" i="6"/>
  <c r="K34" i="6"/>
  <c r="K33" i="6"/>
  <c r="K32" i="6"/>
  <c r="K31" i="6"/>
  <c r="K30" i="6"/>
  <c r="J34" i="6"/>
  <c r="J33" i="6"/>
  <c r="J32" i="6"/>
  <c r="J31" i="6"/>
  <c r="J30" i="6"/>
  <c r="I34" i="6"/>
  <c r="I33" i="6"/>
  <c r="I32" i="6"/>
  <c r="I31" i="6"/>
  <c r="H30" i="6"/>
  <c r="I30" i="6"/>
  <c r="H34" i="6"/>
  <c r="H33" i="6"/>
  <c r="H32" i="6"/>
  <c r="H31" i="6"/>
  <c r="G34" i="6"/>
  <c r="G33" i="6"/>
  <c r="G32" i="6"/>
  <c r="G31" i="6"/>
  <c r="G30" i="6"/>
  <c r="F34" i="6"/>
  <c r="F33" i="6"/>
  <c r="F32" i="6"/>
  <c r="F31" i="6"/>
  <c r="F30" i="6"/>
  <c r="E34" i="6"/>
  <c r="E33" i="6"/>
  <c r="E32" i="6"/>
  <c r="E31" i="6"/>
  <c r="E30" i="6"/>
  <c r="D34" i="6"/>
  <c r="D33" i="6"/>
  <c r="D32" i="6"/>
  <c r="D31" i="6"/>
  <c r="D30" i="6"/>
  <c r="C34" i="6"/>
  <c r="C33" i="6"/>
  <c r="C32" i="6"/>
  <c r="C31" i="6"/>
  <c r="C30" i="6"/>
  <c r="P8" i="6"/>
  <c r="P27" i="6"/>
  <c r="P17" i="6"/>
  <c r="P9" i="6"/>
  <c r="P15" i="6"/>
  <c r="P16" i="6"/>
  <c r="P18" i="6"/>
  <c r="P19" i="6"/>
  <c r="P20" i="6"/>
  <c r="P22" i="6"/>
  <c r="P23" i="6"/>
  <c r="P24" i="6"/>
  <c r="P25" i="6"/>
  <c r="P26" i="6"/>
  <c r="O9" i="6"/>
  <c r="O10" i="6"/>
  <c r="O11" i="6"/>
  <c r="O12" i="6"/>
  <c r="O13" i="6"/>
  <c r="O14" i="6"/>
  <c r="O15" i="6"/>
  <c r="O16" i="6"/>
  <c r="O17" i="6"/>
  <c r="O18" i="6"/>
  <c r="O19" i="6"/>
  <c r="O20" i="6"/>
  <c r="O21" i="6"/>
  <c r="O22" i="6"/>
  <c r="O23" i="6"/>
  <c r="O24" i="6"/>
  <c r="O25" i="6"/>
  <c r="O26" i="6"/>
  <c r="O27" i="6"/>
  <c r="O8" i="6"/>
  <c r="N10" i="6"/>
  <c r="N9" i="6"/>
  <c r="N11" i="6"/>
  <c r="N12" i="6"/>
  <c r="N13" i="6"/>
  <c r="N14" i="6"/>
  <c r="N15" i="6"/>
  <c r="N16" i="6"/>
  <c r="N17" i="6"/>
  <c r="N18" i="6"/>
  <c r="N19" i="6"/>
  <c r="N20" i="6"/>
  <c r="N21" i="6"/>
  <c r="N22" i="6"/>
  <c r="N23" i="6"/>
  <c r="N24" i="6"/>
  <c r="N25" i="6"/>
  <c r="N26" i="6"/>
  <c r="N27" i="6"/>
  <c r="N8" i="6"/>
  <c r="M10" i="6"/>
  <c r="P10" i="6" s="1"/>
  <c r="M9" i="6"/>
  <c r="M11" i="6"/>
  <c r="P11" i="6" s="1"/>
  <c r="M12" i="6"/>
  <c r="P12" i="6" s="1"/>
  <c r="M13" i="6"/>
  <c r="P13" i="6" s="1"/>
  <c r="M14" i="6"/>
  <c r="M15" i="6"/>
  <c r="M16" i="6"/>
  <c r="M17" i="6"/>
  <c r="M18" i="6"/>
  <c r="M19" i="6"/>
  <c r="M20" i="6"/>
  <c r="M21" i="6"/>
  <c r="P21" i="6" s="1"/>
  <c r="M22" i="6"/>
  <c r="M23" i="6"/>
  <c r="M24" i="6"/>
  <c r="M25" i="6"/>
  <c r="M26" i="6"/>
  <c r="M27" i="6"/>
  <c r="M8" i="6"/>
  <c r="F8" i="3" l="1"/>
  <c r="D35" i="6"/>
  <c r="I35" i="6"/>
  <c r="L35" i="6"/>
  <c r="F35" i="6"/>
  <c r="J35" i="6"/>
  <c r="E35" i="6"/>
  <c r="G35" i="6"/>
  <c r="H35" i="6"/>
  <c r="K35" i="6"/>
  <c r="C35" i="6"/>
  <c r="P14" i="6"/>
  <c r="C36" i="6" s="1"/>
  <c r="C37" i="6" l="1"/>
</calcChain>
</file>

<file path=xl/sharedStrings.xml><?xml version="1.0" encoding="utf-8"?>
<sst xmlns="http://schemas.openxmlformats.org/spreadsheetml/2006/main" count="198" uniqueCount="150">
  <si>
    <t>MOCHA Chart Template</t>
  </si>
  <si>
    <t>ROLES</t>
  </si>
  <si>
    <t>Approver</t>
  </si>
  <si>
    <t>Oversees the task, remove obstacles, ensures it gets done. Usually 1 person per task.</t>
  </si>
  <si>
    <t>The one peson ultimately responsible for doing the task and for its results. Extactly 1 per task.</t>
  </si>
  <si>
    <t>Does part of the work or supports the owner. May be several people.</t>
  </si>
  <si>
    <t>Gives input before decisions. Two-way communication; may be several people.</t>
  </si>
  <si>
    <t>Signs off on the final decisions/deliverables. Optional; Max 1</t>
  </si>
  <si>
    <t xml:space="preserve">How TO USE </t>
  </si>
  <si>
    <t>Step 1</t>
  </si>
  <si>
    <t>Step 2</t>
  </si>
  <si>
    <t>Step 3</t>
  </si>
  <si>
    <t>Step 4</t>
  </si>
  <si>
    <t>Step 5</t>
  </si>
  <si>
    <t>Go the "MOCHA Chart" sheet. Type the project name and replace the yellow colunm headers with team members or roles (up to 10)</t>
  </si>
  <si>
    <t>List tasks/decisions in column B (up to 20 rows; copy rows below if you need more).</t>
  </si>
  <si>
    <t>For each person on each task, pick M, O, C, H or A from the dropdown. Leave blank if the person is not involved.</t>
  </si>
  <si>
    <t>Look at "Workload per person" at the bottom. Anyone with too many O/M roles is overloaded; anyone with none may not need to be on the team.</t>
  </si>
  <si>
    <t>M - Manager</t>
  </si>
  <si>
    <t>O - Owner</t>
  </si>
  <si>
    <t>C - Consulted</t>
  </si>
  <si>
    <t xml:space="preserve">H - Helper </t>
  </si>
  <si>
    <t>A - Approver</t>
  </si>
  <si>
    <t>MOCHA PROJECT DASHBOARD</t>
  </si>
  <si>
    <t>Project Name</t>
  </si>
  <si>
    <t>Project Manager</t>
  </si>
  <si>
    <t>Total Tasks</t>
  </si>
  <si>
    <t>Completed</t>
  </si>
  <si>
    <t>Overdue</t>
  </si>
  <si>
    <t>Pending Approvals</t>
  </si>
  <si>
    <t>Open Tasks</t>
  </si>
  <si>
    <t xml:space="preserve">Completion Rate </t>
  </si>
  <si>
    <t>MOCHA PROJECT MANAGEMENT WORKBOOK</t>
  </si>
  <si>
    <t>Project Sponsor</t>
  </si>
  <si>
    <t>Sart Date</t>
  </si>
  <si>
    <t>Project Objective</t>
  </si>
  <si>
    <t>Project Scope/Key</t>
  </si>
  <si>
    <t>Boundaries</t>
  </si>
  <si>
    <t>Project Status</t>
  </si>
  <si>
    <t>Target Completion</t>
  </si>
  <si>
    <t>Not started</t>
  </si>
  <si>
    <t>MOCHA Role Definition</t>
  </si>
  <si>
    <t>Role</t>
  </si>
  <si>
    <t>Meaning</t>
  </si>
  <si>
    <t>Primary Responsibility</t>
  </si>
  <si>
    <t>Typical Output</t>
  </si>
  <si>
    <t>Assigned Person</t>
  </si>
  <si>
    <t>Note</t>
  </si>
  <si>
    <t>M – Manager</t>
  </si>
  <si>
    <t>O – Owner</t>
  </si>
  <si>
    <t>C – Consultant</t>
  </si>
  <si>
    <t>H – Helper</t>
  </si>
  <si>
    <t>A – Approver</t>
  </si>
  <si>
    <t>Coordinates the work</t>
  </si>
  <si>
    <t>Accountable for the work outcome</t>
  </si>
  <si>
    <t>Provides expert advice</t>
  </si>
  <si>
    <t>Provides hands-on support</t>
  </si>
  <si>
    <t>Authorizes acceptance</t>
  </si>
  <si>
    <t>Reviews the deliverable and gives or withholds formal approval.</t>
  </si>
  <si>
    <t>Completes supporting activities under the Owner’s direction.</t>
  </si>
  <si>
    <t>Shares specialist input and reviews options when consulted.</t>
  </si>
  <si>
    <t>Drives the work and ensures the agreed deliverable is completed.</t>
  </si>
  <si>
    <t>Plans, tracks progress, resolves issues and coordinates communication.</t>
  </si>
  <si>
    <t>Work plan, status updates</t>
  </si>
  <si>
    <t>Completed deliverable</t>
  </si>
  <si>
    <t>Recommendations / review comments</t>
  </si>
  <si>
    <t>Support tasks / inputs</t>
  </si>
  <si>
    <t>Approval decision</t>
  </si>
  <si>
    <t>Assign one clear Owner for each activity. The same person may hold more than one MOCHA role where appropriate, but approval should be assigned to someone with the authority to accept the work.</t>
  </si>
  <si>
    <t>User Note</t>
  </si>
  <si>
    <t>PROJECT TEAM DIRECTORY</t>
  </si>
  <si>
    <t>Person/Role</t>
  </si>
  <si>
    <t>Project Role</t>
  </si>
  <si>
    <t>Email</t>
  </si>
  <si>
    <t>Phone/Contact</t>
  </si>
  <si>
    <t>Avability/ Capacity</t>
  </si>
  <si>
    <t>Notes</t>
  </si>
  <si>
    <t>Person 1</t>
  </si>
  <si>
    <t>Person 2</t>
  </si>
  <si>
    <t>Person 3</t>
  </si>
  <si>
    <t>Person 4</t>
  </si>
  <si>
    <t>Person 5</t>
  </si>
  <si>
    <t>Person 6</t>
  </si>
  <si>
    <t>Person 7</t>
  </si>
  <si>
    <t>Person 8</t>
  </si>
  <si>
    <t>Person 9</t>
  </si>
  <si>
    <t>Person 10</t>
  </si>
  <si>
    <t>Person 11</t>
  </si>
  <si>
    <t>Person 12</t>
  </si>
  <si>
    <t>Person 13</t>
  </si>
  <si>
    <t>Person 14</t>
  </si>
  <si>
    <t>Person 15</t>
  </si>
  <si>
    <t>Person 16</t>
  </si>
  <si>
    <t>Person 17</t>
  </si>
  <si>
    <t>Person 18</t>
  </si>
  <si>
    <t>Person 19</t>
  </si>
  <si>
    <t>Person 20</t>
  </si>
  <si>
    <t>Team member</t>
  </si>
  <si>
    <t>MOCHA CHART</t>
  </si>
  <si>
    <t>Project:</t>
  </si>
  <si>
    <t>Legend:</t>
  </si>
  <si>
    <t>[Project Name]</t>
  </si>
  <si>
    <t>H - Helper</t>
  </si>
  <si>
    <t>No</t>
  </si>
  <si>
    <t>Task/Decision</t>
  </si>
  <si>
    <t>Owners (Need 1)</t>
  </si>
  <si>
    <t>Managers (Max 1)</t>
  </si>
  <si>
    <t>Approvers (Max 1)</t>
  </si>
  <si>
    <t>Check</t>
  </si>
  <si>
    <t>(Edit the yellow names below with your team members or roles)</t>
  </si>
  <si>
    <t xml:space="preserve">Check column "Check": every task needs exactly 1 Owner, at most 1 Manager and 1 Approver. </t>
  </si>
  <si>
    <t>Workload per person (count of tasks)</t>
  </si>
  <si>
    <t>Total tasks involved</t>
  </si>
  <si>
    <t>Tasks with a valid setup</t>
  </si>
  <si>
    <t>PROJECT TASK TRACKER</t>
  </si>
  <si>
    <t>Track execution here. Assign M/O/C/H/A roles in the MOCHA Responsibility Chart to avoid duplicate responsibility assignments.</t>
  </si>
  <si>
    <t>Task ID</t>
  </si>
  <si>
    <t>Task/Activity</t>
  </si>
  <si>
    <t>Linked MOCHA Chart Row</t>
  </si>
  <si>
    <t>Start Date</t>
  </si>
  <si>
    <t>Due Date</t>
  </si>
  <si>
    <t>Status</t>
  </si>
  <si>
    <t>Progress/Notes</t>
  </si>
  <si>
    <t>Not Started</t>
  </si>
  <si>
    <t>How to use this dashboard</t>
  </si>
  <si>
    <t>Update Project Overview, MOCHA Responsibility Chart, Task Tracker and Deliverables. Dashboard metrics recalculate automatically in Excel.</t>
  </si>
  <si>
    <t>PROJECT DELIVERABLES TRACKER</t>
  </si>
  <si>
    <t>Track the outputs that must be produced, reviewed and formally accepted.</t>
  </si>
  <si>
    <t>ID</t>
  </si>
  <si>
    <t>Deliverables</t>
  </si>
  <si>
    <t xml:space="preserve">Owner </t>
  </si>
  <si>
    <t xml:space="preserve">Consultant/Reviewer </t>
  </si>
  <si>
    <t xml:space="preserve">Due Date </t>
  </si>
  <si>
    <t>Approval Date/Notes</t>
  </si>
  <si>
    <t>Communication/Meeting</t>
  </si>
  <si>
    <t>Purpose</t>
  </si>
  <si>
    <t>Responsible Person</t>
  </si>
  <si>
    <t>Audience/Participants</t>
  </si>
  <si>
    <t>Frequency/Timing</t>
  </si>
  <si>
    <t>Channel/Notes</t>
  </si>
  <si>
    <t>PROJECT COMMUNICATION</t>
  </si>
  <si>
    <t>PROJECT APPROVAL AND SIGN-OFF</t>
  </si>
  <si>
    <t>Use this sheet to record formal acceptance and project closure.</t>
  </si>
  <si>
    <t>Name</t>
  </si>
  <si>
    <t>Decision (Approve/Reject)</t>
  </si>
  <si>
    <t>Signature/Reference</t>
  </si>
  <si>
    <t>Date</t>
  </si>
  <si>
    <t>Tasks needing a fix</t>
  </si>
  <si>
    <t>Important</t>
  </si>
  <si>
    <t>The MOCHA responibility chart is the main responsibility assignment sheet. This task tracker sheet is for monitoring task progress. So you don't have to enter the same role assigments twice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</si>
</sst>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sz val="20"/>
      <color theme="1"/>
      <name val="Calibri"/>
      <family val="2"/>
      <scheme val="minor"/>
    </font>
    <font>
      <i/>
      <sz val="11"/>
      <color theme="1"/>
      <name val="Calibri"/>
      <family val="2"/>
      <scheme val="minor"/>
    </font>
    <font>
      <b/>
      <sz val="20"/>
      <color rgb="FF0070C0"/>
      <name val="Calibri"/>
      <family val="2"/>
      <scheme val="minor"/>
    </font>
    <font>
      <b/>
      <sz val="20"/>
      <color theme="1"/>
      <name val="Calibri"/>
      <family val="2"/>
      <scheme val="minor"/>
    </font>
    <font>
      <b/>
      <sz val="12"/>
      <color theme="0"/>
      <name val="Calibri"/>
      <family val="2"/>
      <scheme val="minor"/>
    </font>
    <font>
      <b/>
      <sz val="20"/>
      <color theme="0"/>
      <name val="Calibri"/>
      <family val="2"/>
      <scheme val="minor"/>
    </font>
    <font>
      <b/>
      <sz val="12"/>
      <color theme="1"/>
      <name val="Calibri"/>
      <family val="2"/>
      <scheme val="minor"/>
    </font>
    <font>
      <sz val="12"/>
      <color theme="1"/>
      <name val="Calibri"/>
      <family val="2"/>
      <scheme val="minor"/>
    </font>
    <font>
      <b/>
      <sz val="15"/>
      <color theme="0"/>
      <name val="Calibri"/>
      <family val="2"/>
      <scheme val="minor"/>
    </font>
    <font>
      <b/>
      <sz val="11"/>
      <color theme="7" tint="0.79998168889431442"/>
      <name val="Calibri"/>
      <family val="2"/>
      <scheme val="minor"/>
    </font>
    <font>
      <b/>
      <sz val="20"/>
      <name val="Calibri"/>
      <family val="2"/>
      <scheme val="minor"/>
    </font>
  </fonts>
  <fills count="17">
    <fill>
      <patternFill patternType="none"/>
    </fill>
    <fill>
      <patternFill patternType="gray125"/>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59999389629810485"/>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rgb="FFCC99FF"/>
        <bgColor indexed="64"/>
      </patternFill>
    </fill>
    <fill>
      <patternFill patternType="solid">
        <fgColor theme="4" tint="-0.499984740745262"/>
        <bgColor indexed="64"/>
      </patternFill>
    </fill>
    <fill>
      <patternFill patternType="solid">
        <fgColor theme="0"/>
        <bgColor indexed="64"/>
      </patternFill>
    </fill>
    <fill>
      <patternFill patternType="solid">
        <fgColor theme="4" tint="0.79998168889431442"/>
        <bgColor indexed="64"/>
      </patternFill>
    </fill>
    <fill>
      <patternFill patternType="solid">
        <fgColor theme="2" tint="-9.9978637043366805E-2"/>
        <bgColor indexed="64"/>
      </patternFill>
    </fill>
    <fill>
      <patternFill patternType="solid">
        <fgColor theme="8" tint="-0.249977111117893"/>
        <bgColor indexed="64"/>
      </patternFill>
    </fill>
    <fill>
      <patternFill patternType="solid">
        <fgColor theme="0" tint="-4.9989318521683403E-2"/>
        <bgColor indexed="64"/>
      </patternFill>
    </fill>
    <fill>
      <patternFill patternType="solid">
        <fgColor theme="8" tint="0.79998168889431442"/>
        <bgColor indexed="64"/>
      </patternFill>
    </fill>
  </fills>
  <borders count="29">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theme="4" tint="0.59999389629810485"/>
      </left>
      <right style="thin">
        <color theme="4" tint="0.59999389629810485"/>
      </right>
      <top style="thin">
        <color theme="4" tint="0.59999389629810485"/>
      </top>
      <bottom style="thin">
        <color theme="4" tint="0.59999389629810485"/>
      </bottom>
      <diagonal/>
    </border>
    <border>
      <left/>
      <right/>
      <top/>
      <bottom style="thin">
        <color theme="0" tint="-0.1499984740745262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4" tint="0.59999389629810485"/>
      </left>
      <right style="thin">
        <color theme="4" tint="0.59999389629810485"/>
      </right>
      <top/>
      <bottom style="thin">
        <color theme="4" tint="0.59999389629810485"/>
      </bottom>
      <diagonal/>
    </border>
    <border>
      <left style="thin">
        <color theme="0" tint="-0.14999847407452621"/>
      </left>
      <right/>
      <top style="thin">
        <color theme="0" tint="-0.14999847407452621"/>
      </top>
      <bottom style="thin">
        <color theme="0" tint="-0.14999847407452621"/>
      </bottom>
      <diagonal/>
    </border>
    <border>
      <left/>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style="thin">
        <color theme="4" tint="0.59999389629810485"/>
      </left>
      <right/>
      <top/>
      <bottom style="thin">
        <color theme="4" tint="0.59999389629810485"/>
      </bottom>
      <diagonal/>
    </border>
    <border>
      <left style="thin">
        <color theme="4" tint="0.59999389629810485"/>
      </left>
      <right/>
      <top style="thin">
        <color theme="4" tint="0.59999389629810485"/>
      </top>
      <bottom style="thin">
        <color theme="4" tint="0.59999389629810485"/>
      </bottom>
      <diagonal/>
    </border>
    <border>
      <left/>
      <right/>
      <top style="thin">
        <color theme="0" tint="-0.14999847407452621"/>
      </top>
      <bottom/>
      <diagonal/>
    </border>
    <border>
      <left/>
      <right style="thin">
        <color theme="0" tint="-0.14999847407452621"/>
      </right>
      <top style="thin">
        <color theme="0" tint="-0.14999847407452621"/>
      </top>
      <bottom/>
      <diagonal/>
    </border>
    <border>
      <left style="thin">
        <color theme="0" tint="-0.14999847407452621"/>
      </left>
      <right style="thin">
        <color theme="0" tint="-0.14999847407452621"/>
      </right>
      <top style="thin">
        <color theme="0" tint="-0.14999847407452621"/>
      </top>
      <bottom/>
      <diagonal/>
    </border>
    <border>
      <left style="thin">
        <color theme="0" tint="-0.14999847407452621"/>
      </left>
      <right/>
      <top style="thin">
        <color theme="0" tint="-0.14999847407452621"/>
      </top>
      <bottom/>
      <diagonal/>
    </border>
    <border>
      <left style="thin">
        <color theme="0" tint="-0.14999847407452621"/>
      </left>
      <right/>
      <top/>
      <bottom/>
      <diagonal/>
    </border>
    <border>
      <left/>
      <right style="thin">
        <color theme="0" tint="-0.14999847407452621"/>
      </right>
      <top/>
      <bottom/>
      <diagonal/>
    </border>
    <border>
      <left style="thin">
        <color theme="0" tint="-0.14999847407452621"/>
      </left>
      <right/>
      <top/>
      <bottom style="thin">
        <color theme="0" tint="-0.14999847407452621"/>
      </bottom>
      <diagonal/>
    </border>
    <border>
      <left/>
      <right style="thin">
        <color theme="0" tint="-0.14999847407452621"/>
      </right>
      <top/>
      <bottom style="thin">
        <color theme="0" tint="-0.14999847407452621"/>
      </bottom>
      <diagonal/>
    </border>
    <border>
      <left style="thin">
        <color theme="0" tint="-0.14999847407452621"/>
      </left>
      <right style="thin">
        <color theme="0" tint="-0.14999847407452621"/>
      </right>
      <top/>
      <bottom style="thin">
        <color theme="0" tint="-0.14999847407452621"/>
      </bottom>
      <diagonal/>
    </border>
    <border>
      <left/>
      <right/>
      <top style="thin">
        <color theme="4" tint="0.59999389629810485"/>
      </top>
      <bottom style="thin">
        <color theme="4" tint="0.59999389629810485"/>
      </bottom>
      <diagonal/>
    </border>
    <border>
      <left/>
      <right style="thin">
        <color theme="4" tint="0.59999389629810485"/>
      </right>
      <top style="thin">
        <color theme="4" tint="0.59999389629810485"/>
      </top>
      <bottom style="thin">
        <color theme="4" tint="0.59999389629810485"/>
      </bottom>
      <diagonal/>
    </border>
    <border>
      <left/>
      <right/>
      <top style="thin">
        <color theme="4" tint="0.59999389629810485"/>
      </top>
      <bottom/>
      <diagonal/>
    </border>
    <border>
      <left style="thin">
        <color theme="4" tint="0.59999389629810485"/>
      </left>
      <right style="thin">
        <color theme="4" tint="0.59999389629810485"/>
      </right>
      <top style="thin">
        <color theme="4" tint="0.59999389629810485"/>
      </top>
      <bottom/>
      <diagonal/>
    </border>
    <border>
      <left/>
      <right/>
      <top/>
      <bottom style="thin">
        <color theme="4" tint="0.59999389629810485"/>
      </bottom>
      <diagonal/>
    </border>
    <border>
      <left style="thin">
        <color rgb="FFB2B2B2"/>
      </left>
      <right/>
      <top/>
      <bottom/>
      <diagonal/>
    </border>
    <border>
      <left style="thin">
        <color rgb="FFB2B2B2"/>
      </left>
      <right style="thin">
        <color rgb="FFB2B2B2"/>
      </right>
      <top style="thin">
        <color rgb="FFB2B2B2"/>
      </top>
      <bottom/>
      <diagonal/>
    </border>
    <border>
      <left style="thin">
        <color rgb="FFB2B2B2"/>
      </left>
      <right style="thin">
        <color rgb="FFB2B2B2"/>
      </right>
      <top/>
      <bottom style="thin">
        <color rgb="FFB2B2B2"/>
      </bottom>
      <diagonal/>
    </border>
  </borders>
  <cellStyleXfs count="4">
    <xf numFmtId="0" fontId="0" fillId="0" borderId="0"/>
    <xf numFmtId="0" fontId="1" fillId="2" borderId="1" applyNumberFormat="0" applyFont="0" applyAlignment="0" applyProtection="0"/>
    <xf numFmtId="0" fontId="1" fillId="3" borderId="0" applyNumberFormat="0" applyBorder="0" applyAlignment="0" applyProtection="0"/>
    <xf numFmtId="0" fontId="1" fillId="4" borderId="0" applyNumberFormat="0" applyBorder="0" applyAlignment="0" applyProtection="0"/>
  </cellStyleXfs>
  <cellXfs count="135">
    <xf numFmtId="0" fontId="0" fillId="0" borderId="0" xfId="0"/>
    <xf numFmtId="0" fontId="0" fillId="5" borderId="0" xfId="0" applyFill="1"/>
    <xf numFmtId="0" fontId="0" fillId="6" borderId="0" xfId="0" applyFill="1"/>
    <xf numFmtId="0" fontId="0" fillId="7" borderId="0" xfId="0" applyFill="1"/>
    <xf numFmtId="0" fontId="0" fillId="8" borderId="0" xfId="0" applyFill="1"/>
    <xf numFmtId="0" fontId="0" fillId="9" borderId="0" xfId="0" applyFill="1"/>
    <xf numFmtId="0" fontId="0" fillId="0" borderId="0" xfId="0" applyAlignment="1">
      <alignment horizontal="center"/>
    </xf>
    <xf numFmtId="0" fontId="0" fillId="0" borderId="0" xfId="0" applyAlignment="1">
      <alignment horizontal="center" vertical="center"/>
    </xf>
    <xf numFmtId="0" fontId="9" fillId="10" borderId="2" xfId="0" applyFont="1" applyFill="1" applyBorder="1"/>
    <xf numFmtId="0" fontId="0" fillId="10" borderId="2" xfId="0" applyFill="1" applyBorder="1"/>
    <xf numFmtId="0" fontId="3" fillId="5" borderId="2" xfId="0" applyFont="1" applyFill="1" applyBorder="1"/>
    <xf numFmtId="0" fontId="0" fillId="0" borderId="2" xfId="0" applyBorder="1"/>
    <xf numFmtId="0" fontId="3" fillId="6" borderId="2" xfId="0" applyFont="1" applyFill="1" applyBorder="1"/>
    <xf numFmtId="0" fontId="3" fillId="7" borderId="2" xfId="0" applyFont="1" applyFill="1" applyBorder="1"/>
    <xf numFmtId="0" fontId="3" fillId="8" borderId="2" xfId="0" applyFont="1" applyFill="1" applyBorder="1"/>
    <xf numFmtId="0" fontId="3" fillId="9" borderId="2" xfId="0" applyFont="1" applyFill="1" applyBorder="1"/>
    <xf numFmtId="0" fontId="3" fillId="0" borderId="2" xfId="0" applyFont="1" applyBorder="1" applyAlignment="1">
      <alignment vertical="center"/>
    </xf>
    <xf numFmtId="0" fontId="0" fillId="0" borderId="2" xfId="0" applyBorder="1" applyAlignment="1">
      <alignment wrapText="1"/>
    </xf>
    <xf numFmtId="0" fontId="3" fillId="0" borderId="2" xfId="0" applyFont="1" applyBorder="1"/>
    <xf numFmtId="0" fontId="11" fillId="12" borderId="0" xfId="0" applyFont="1" applyFill="1"/>
    <xf numFmtId="0" fontId="0" fillId="12" borderId="0" xfId="0" applyFill="1"/>
    <xf numFmtId="0" fontId="0" fillId="0" borderId="0" xfId="0" applyFill="1" applyAlignment="1"/>
    <xf numFmtId="0" fontId="11" fillId="12" borderId="0" xfId="0" applyFont="1" applyFill="1" applyBorder="1"/>
    <xf numFmtId="0" fontId="12" fillId="12" borderId="0" xfId="0" applyFont="1" applyFill="1" applyBorder="1"/>
    <xf numFmtId="0" fontId="0" fillId="11" borderId="3" xfId="0" applyFill="1" applyBorder="1" applyAlignment="1">
      <alignment vertical="center"/>
    </xf>
    <xf numFmtId="0" fontId="3" fillId="3" borderId="0" xfId="2" applyFont="1" applyBorder="1"/>
    <xf numFmtId="0" fontId="0" fillId="11" borderId="5" xfId="0" applyFill="1" applyBorder="1" applyAlignment="1">
      <alignment vertical="center"/>
    </xf>
    <xf numFmtId="0" fontId="0" fillId="11" borderId="5" xfId="0" applyFill="1" applyBorder="1" applyAlignment="1"/>
    <xf numFmtId="0" fontId="0" fillId="11" borderId="9" xfId="0" applyFill="1" applyBorder="1" applyAlignment="1"/>
    <xf numFmtId="0" fontId="0" fillId="11" borderId="13" xfId="0" applyFill="1" applyBorder="1" applyAlignment="1"/>
    <xf numFmtId="0" fontId="0" fillId="11" borderId="14" xfId="0" applyFill="1" applyBorder="1" applyAlignment="1"/>
    <xf numFmtId="0" fontId="0" fillId="0" borderId="5" xfId="0" applyBorder="1"/>
    <xf numFmtId="0" fontId="3" fillId="3" borderId="0" xfId="2" applyFont="1"/>
    <xf numFmtId="0" fontId="8" fillId="11" borderId="5" xfId="0" applyFont="1" applyFill="1" applyBorder="1" applyAlignment="1">
      <alignment horizontal="center" vertical="center"/>
    </xf>
    <xf numFmtId="0" fontId="0" fillId="11" borderId="9" xfId="0" applyFill="1" applyBorder="1" applyAlignment="1">
      <alignment vertical="center"/>
    </xf>
    <xf numFmtId="0" fontId="8" fillId="11" borderId="14" xfId="0" applyFont="1" applyFill="1" applyBorder="1" applyAlignment="1">
      <alignment horizontal="center" vertical="center"/>
    </xf>
    <xf numFmtId="0" fontId="0" fillId="11" borderId="19" xfId="0" applyFill="1" applyBorder="1" applyAlignment="1"/>
    <xf numFmtId="0" fontId="0" fillId="11" borderId="20" xfId="0" applyFill="1" applyBorder="1" applyAlignment="1"/>
    <xf numFmtId="0" fontId="0" fillId="0" borderId="5" xfId="0" applyBorder="1" applyAlignment="1"/>
    <xf numFmtId="0" fontId="0" fillId="11" borderId="22" xfId="0" applyFill="1" applyBorder="1" applyAlignment="1">
      <alignment vertical="center"/>
    </xf>
    <xf numFmtId="0" fontId="0" fillId="11" borderId="10" xfId="0" applyFill="1" applyBorder="1" applyAlignment="1">
      <alignment horizontal="center" vertical="center"/>
    </xf>
    <xf numFmtId="0" fontId="0" fillId="11" borderId="11" xfId="0" applyFill="1" applyBorder="1" applyAlignment="1"/>
    <xf numFmtId="0" fontId="0" fillId="11" borderId="6" xfId="0" applyFill="1" applyBorder="1" applyAlignment="1">
      <alignment horizontal="left"/>
    </xf>
    <xf numFmtId="0" fontId="0" fillId="11" borderId="3" xfId="0" applyFill="1" applyBorder="1" applyAlignment="1">
      <alignment horizontal="left"/>
    </xf>
    <xf numFmtId="0" fontId="0" fillId="11" borderId="24" xfId="0" applyFill="1" applyBorder="1" applyAlignment="1">
      <alignment horizontal="left"/>
    </xf>
    <xf numFmtId="0" fontId="0" fillId="0" borderId="3" xfId="0" applyBorder="1" applyAlignment="1">
      <alignment horizontal="left" vertical="center"/>
    </xf>
    <xf numFmtId="0" fontId="0" fillId="0" borderId="3" xfId="0" applyBorder="1" applyAlignment="1">
      <alignment wrapText="1"/>
    </xf>
    <xf numFmtId="0" fontId="0" fillId="0" borderId="3" xfId="0" applyBorder="1" applyAlignment="1">
      <alignment vertical="center"/>
    </xf>
    <xf numFmtId="0" fontId="0" fillId="0" borderId="3" xfId="0" applyBorder="1" applyAlignment="1">
      <alignment vertical="center" wrapText="1"/>
    </xf>
    <xf numFmtId="0" fontId="3" fillId="5" borderId="3" xfId="0" applyFont="1" applyFill="1" applyBorder="1" applyAlignment="1">
      <alignment horizontal="left" vertical="center"/>
    </xf>
    <xf numFmtId="0" fontId="3" fillId="6" borderId="3" xfId="0" applyFont="1" applyFill="1" applyBorder="1" applyAlignment="1">
      <alignment horizontal="left" vertical="center"/>
    </xf>
    <xf numFmtId="0" fontId="3" fillId="7" borderId="3" xfId="0" applyFont="1" applyFill="1" applyBorder="1" applyAlignment="1">
      <alignment horizontal="left" vertical="center"/>
    </xf>
    <xf numFmtId="0" fontId="3" fillId="8" borderId="3" xfId="0" applyFont="1" applyFill="1" applyBorder="1" applyAlignment="1">
      <alignment horizontal="left" vertical="center"/>
    </xf>
    <xf numFmtId="0" fontId="3" fillId="9" borderId="3" xfId="0" applyFont="1" applyFill="1" applyBorder="1" applyAlignment="1">
      <alignment horizontal="left" vertical="center"/>
    </xf>
    <xf numFmtId="0" fontId="11" fillId="3" borderId="5" xfId="2" applyFont="1" applyBorder="1"/>
    <xf numFmtId="0" fontId="3" fillId="13" borderId="0" xfId="0" applyFont="1" applyFill="1"/>
    <xf numFmtId="0" fontId="14" fillId="14" borderId="5" xfId="0" applyFont="1" applyFill="1" applyBorder="1" applyAlignment="1">
      <alignment vertical="center"/>
    </xf>
    <xf numFmtId="0" fontId="2" fillId="14" borderId="5" xfId="0" applyFont="1" applyFill="1" applyBorder="1" applyAlignment="1">
      <alignment vertical="center"/>
    </xf>
    <xf numFmtId="0" fontId="2" fillId="14" borderId="5" xfId="0" applyFont="1" applyFill="1" applyBorder="1" applyAlignment="1">
      <alignment horizontal="center" vertical="center" wrapText="1"/>
    </xf>
    <xf numFmtId="0" fontId="0" fillId="15" borderId="0" xfId="0" applyFill="1"/>
    <xf numFmtId="0" fontId="3" fillId="0" borderId="5" xfId="0" applyFont="1" applyBorder="1"/>
    <xf numFmtId="0" fontId="3" fillId="15" borderId="5" xfId="0" applyFont="1" applyFill="1" applyBorder="1"/>
    <xf numFmtId="0" fontId="11" fillId="12" borderId="0" xfId="0" applyFont="1" applyFill="1" applyBorder="1" applyAlignment="1">
      <alignment horizontal="center" vertical="center" wrapText="1"/>
    </xf>
    <xf numFmtId="0" fontId="11" fillId="12" borderId="0" xfId="0" applyFont="1" applyFill="1" applyAlignment="1">
      <alignment horizontal="center" vertical="center"/>
    </xf>
    <xf numFmtId="0" fontId="0" fillId="12" borderId="0" xfId="0" applyFill="1" applyAlignment="1">
      <alignment horizontal="center" vertical="center"/>
    </xf>
    <xf numFmtId="0" fontId="8" fillId="0" borderId="0" xfId="0" applyFont="1" applyAlignment="1">
      <alignment vertical="center"/>
    </xf>
    <xf numFmtId="0" fontId="0" fillId="0" borderId="0" xfId="0" applyAlignment="1"/>
    <xf numFmtId="0" fontId="11" fillId="4" borderId="5" xfId="3" applyFont="1" applyBorder="1" applyAlignment="1">
      <alignment horizontal="center" vertical="center"/>
    </xf>
    <xf numFmtId="0" fontId="15" fillId="11" borderId="5" xfId="0" applyFont="1" applyFill="1" applyBorder="1" applyAlignment="1">
      <alignment vertical="center"/>
    </xf>
    <xf numFmtId="9" fontId="0" fillId="12" borderId="0" xfId="0" applyNumberFormat="1" applyFill="1" applyAlignment="1">
      <alignment horizontal="center" vertical="center"/>
    </xf>
    <xf numFmtId="14" fontId="0" fillId="0" borderId="5" xfId="0" applyNumberFormat="1" applyBorder="1"/>
    <xf numFmtId="0" fontId="0" fillId="0" borderId="5" xfId="0" applyNumberFormat="1" applyBorder="1"/>
    <xf numFmtId="0" fontId="3" fillId="2" borderId="1" xfId="1" applyFont="1" applyAlignment="1">
      <alignment vertical="center"/>
    </xf>
    <xf numFmtId="0" fontId="3" fillId="15" borderId="0" xfId="0" applyFont="1" applyFill="1" applyAlignment="1">
      <alignment horizontal="left"/>
    </xf>
    <xf numFmtId="0" fontId="7" fillId="0" borderId="0" xfId="0" applyFont="1" applyAlignment="1">
      <alignment horizontal="center" vertical="center"/>
    </xf>
    <xf numFmtId="0" fontId="0" fillId="0" borderId="0" xfId="0" applyAlignment="1">
      <alignment horizontal="center" vertical="center"/>
    </xf>
    <xf numFmtId="0" fontId="3" fillId="2" borderId="1" xfId="1" applyFont="1" applyAlignment="1">
      <alignment horizontal="left"/>
    </xf>
    <xf numFmtId="0" fontId="0" fillId="2" borderId="1" xfId="1" applyFont="1" applyAlignment="1">
      <alignment horizontal="left"/>
    </xf>
    <xf numFmtId="0" fontId="3" fillId="0" borderId="0" xfId="0" applyFont="1" applyAlignment="1">
      <alignment horizontal="center"/>
    </xf>
    <xf numFmtId="0" fontId="5" fillId="11" borderId="0" xfId="0" applyFont="1" applyFill="1" applyAlignment="1">
      <alignment horizontal="center" vertical="center"/>
    </xf>
    <xf numFmtId="0" fontId="12" fillId="0" borderId="0" xfId="0" applyFont="1" applyBorder="1" applyAlignment="1">
      <alignment horizontal="center"/>
    </xf>
    <xf numFmtId="0" fontId="10" fillId="10" borderId="0" xfId="0" applyFont="1" applyFill="1" applyAlignment="1">
      <alignment horizontal="center" vertical="center"/>
    </xf>
    <xf numFmtId="0" fontId="0" fillId="11" borderId="7" xfId="0" applyFill="1" applyBorder="1" applyAlignment="1">
      <alignment horizontal="center"/>
    </xf>
    <xf numFmtId="0" fontId="0" fillId="11" borderId="9" xfId="0" applyFill="1" applyBorder="1" applyAlignment="1">
      <alignment horizontal="center"/>
    </xf>
    <xf numFmtId="0" fontId="0" fillId="11" borderId="5" xfId="0" applyFill="1" applyBorder="1" applyAlignment="1">
      <alignment horizontal="center" vertical="center"/>
    </xf>
    <xf numFmtId="0" fontId="0" fillId="15" borderId="23" xfId="0" applyFill="1" applyBorder="1" applyAlignment="1">
      <alignment horizontal="center"/>
    </xf>
    <xf numFmtId="0" fontId="3" fillId="2" borderId="27" xfId="1" applyFont="1" applyBorder="1" applyAlignment="1">
      <alignment horizontal="center" vertical="center"/>
    </xf>
    <xf numFmtId="0" fontId="2" fillId="2" borderId="28" xfId="1" applyFont="1" applyBorder="1" applyAlignment="1">
      <alignment horizontal="center" vertical="center"/>
    </xf>
    <xf numFmtId="0" fontId="3" fillId="0" borderId="26" xfId="0" applyFont="1" applyFill="1" applyBorder="1" applyAlignment="1">
      <alignment horizontal="left" vertical="center" wrapText="1"/>
    </xf>
    <xf numFmtId="0" fontId="3" fillId="0" borderId="0" xfId="0" applyFont="1" applyFill="1" applyBorder="1" applyAlignment="1">
      <alignment horizontal="left" vertical="center" wrapText="1"/>
    </xf>
    <xf numFmtId="0" fontId="0" fillId="15" borderId="18" xfId="0" applyFill="1" applyBorder="1" applyAlignment="1">
      <alignment horizontal="center"/>
    </xf>
    <xf numFmtId="0" fontId="0" fillId="15" borderId="4" xfId="0" applyFill="1" applyBorder="1" applyAlignment="1">
      <alignment horizontal="center"/>
    </xf>
    <xf numFmtId="0" fontId="0" fillId="15" borderId="19" xfId="0" applyFill="1" applyBorder="1" applyAlignment="1">
      <alignment horizontal="center"/>
    </xf>
    <xf numFmtId="0" fontId="0" fillId="0" borderId="11" xfId="0" applyBorder="1" applyAlignment="1">
      <alignment horizontal="left"/>
    </xf>
    <xf numFmtId="0" fontId="0" fillId="0" borderId="21" xfId="0" applyBorder="1" applyAlignment="1">
      <alignment horizontal="left"/>
    </xf>
    <xf numFmtId="0" fontId="0" fillId="0" borderId="22" xfId="0" applyBorder="1" applyAlignment="1">
      <alignment horizontal="left"/>
    </xf>
    <xf numFmtId="0" fontId="0" fillId="11" borderId="11" xfId="0" applyFill="1" applyBorder="1" applyAlignment="1">
      <alignment horizontal="left"/>
    </xf>
    <xf numFmtId="0" fontId="0" fillId="11" borderId="21" xfId="0" applyFill="1" applyBorder="1" applyAlignment="1">
      <alignment horizontal="left"/>
    </xf>
    <xf numFmtId="0" fontId="0" fillId="11" borderId="22" xfId="0" applyFill="1" applyBorder="1" applyAlignment="1">
      <alignment horizontal="left"/>
    </xf>
    <xf numFmtId="0" fontId="0" fillId="15" borderId="16" xfId="0" applyFill="1" applyBorder="1" applyAlignment="1">
      <alignment horizontal="center"/>
    </xf>
    <xf numFmtId="0" fontId="0" fillId="15" borderId="0" xfId="0" applyFill="1" applyBorder="1" applyAlignment="1">
      <alignment horizontal="center"/>
    </xf>
    <xf numFmtId="0" fontId="0" fillId="15" borderId="17" xfId="0" applyFill="1" applyBorder="1" applyAlignment="1">
      <alignment horizontal="center"/>
    </xf>
    <xf numFmtId="0" fontId="3" fillId="16" borderId="3" xfId="2" applyFont="1" applyFill="1" applyBorder="1" applyAlignment="1">
      <alignment horizontal="center" vertical="center"/>
    </xf>
    <xf numFmtId="0" fontId="13" fillId="14" borderId="0" xfId="0" applyFont="1" applyFill="1" applyAlignment="1">
      <alignment horizontal="left" vertical="center"/>
    </xf>
    <xf numFmtId="0" fontId="9" fillId="14" borderId="0" xfId="0" applyFont="1" applyFill="1" applyAlignment="1">
      <alignment horizontal="left" vertical="center"/>
    </xf>
    <xf numFmtId="0" fontId="10" fillId="10" borderId="15" xfId="0" applyFont="1" applyFill="1" applyBorder="1" applyAlignment="1">
      <alignment horizontal="center" vertical="center"/>
    </xf>
    <xf numFmtId="0" fontId="10" fillId="10" borderId="12" xfId="0" applyFont="1" applyFill="1" applyBorder="1" applyAlignment="1">
      <alignment horizontal="center" vertical="center"/>
    </xf>
    <xf numFmtId="0" fontId="10" fillId="10" borderId="13" xfId="0" applyFont="1" applyFill="1" applyBorder="1" applyAlignment="1">
      <alignment horizontal="center" vertical="center"/>
    </xf>
    <xf numFmtId="0" fontId="10" fillId="10" borderId="16" xfId="0" applyFont="1" applyFill="1" applyBorder="1" applyAlignment="1">
      <alignment horizontal="center" vertical="center"/>
    </xf>
    <xf numFmtId="0" fontId="10" fillId="10" borderId="0" xfId="0" applyFont="1" applyFill="1" applyBorder="1" applyAlignment="1">
      <alignment horizontal="center" vertical="center"/>
    </xf>
    <xf numFmtId="0" fontId="10" fillId="10" borderId="17" xfId="0" applyFont="1" applyFill="1" applyBorder="1" applyAlignment="1">
      <alignment horizontal="center" vertical="center"/>
    </xf>
    <xf numFmtId="0" fontId="0" fillId="15" borderId="10" xfId="0" applyFill="1" applyBorder="1" applyAlignment="1">
      <alignment horizontal="center" vertical="center"/>
    </xf>
    <xf numFmtId="0" fontId="0" fillId="15" borderId="25" xfId="0" applyFill="1" applyBorder="1" applyAlignment="1">
      <alignment horizontal="center" vertical="center"/>
    </xf>
    <xf numFmtId="0" fontId="0" fillId="15" borderId="0" xfId="0" applyFill="1" applyBorder="1" applyAlignment="1">
      <alignment horizontal="center" vertical="center"/>
    </xf>
    <xf numFmtId="0" fontId="0" fillId="15" borderId="17" xfId="0" applyFill="1" applyBorder="1" applyAlignment="1">
      <alignment horizontal="center" vertical="center"/>
    </xf>
    <xf numFmtId="0" fontId="2" fillId="10" borderId="0" xfId="0" applyFont="1" applyFill="1" applyAlignment="1">
      <alignment horizontal="center" vertical="center"/>
    </xf>
    <xf numFmtId="0" fontId="0" fillId="15" borderId="0" xfId="0" applyFill="1" applyAlignment="1">
      <alignment horizontal="center"/>
    </xf>
    <xf numFmtId="0" fontId="0" fillId="0" borderId="0" xfId="0" applyFont="1" applyAlignment="1">
      <alignment horizontal="left"/>
    </xf>
    <xf numFmtId="0" fontId="6" fillId="11" borderId="0" xfId="0" applyFont="1" applyFill="1" applyAlignment="1">
      <alignment horizontal="left"/>
    </xf>
    <xf numFmtId="0" fontId="0" fillId="11" borderId="0" xfId="0" applyFill="1" applyAlignment="1">
      <alignment horizontal="left"/>
    </xf>
    <xf numFmtId="0" fontId="0" fillId="15" borderId="7" xfId="0" applyFill="1" applyBorder="1" applyAlignment="1">
      <alignment horizontal="center"/>
    </xf>
    <xf numFmtId="0" fontId="0" fillId="15" borderId="8" xfId="0" applyFill="1" applyBorder="1" applyAlignment="1">
      <alignment horizontal="center"/>
    </xf>
    <xf numFmtId="0" fontId="0" fillId="15" borderId="9" xfId="0" applyFill="1" applyBorder="1" applyAlignment="1">
      <alignment horizontal="center"/>
    </xf>
    <xf numFmtId="0" fontId="6" fillId="0" borderId="0" xfId="0" applyFont="1" applyAlignment="1">
      <alignment horizontal="center"/>
    </xf>
    <xf numFmtId="0" fontId="3" fillId="4" borderId="5" xfId="3" applyFont="1" applyBorder="1" applyAlignment="1">
      <alignment horizontal="center" vertical="center"/>
    </xf>
    <xf numFmtId="0" fontId="10" fillId="10" borderId="18" xfId="0" applyFont="1" applyFill="1" applyBorder="1" applyAlignment="1">
      <alignment horizontal="center" vertical="center"/>
    </xf>
    <xf numFmtId="0" fontId="10" fillId="10" borderId="4" xfId="0" applyFont="1" applyFill="1" applyBorder="1" applyAlignment="1">
      <alignment horizontal="center" vertical="center"/>
    </xf>
    <xf numFmtId="0" fontId="10" fillId="10" borderId="19" xfId="0" applyFont="1" applyFill="1" applyBorder="1" applyAlignment="1">
      <alignment horizontal="center" vertical="center"/>
    </xf>
    <xf numFmtId="0" fontId="6" fillId="15" borderId="7" xfId="0" applyFont="1" applyFill="1" applyBorder="1" applyAlignment="1">
      <alignment horizontal="center"/>
    </xf>
    <xf numFmtId="0" fontId="6" fillId="15" borderId="8" xfId="0" applyFont="1" applyFill="1" applyBorder="1" applyAlignment="1">
      <alignment horizontal="center"/>
    </xf>
    <xf numFmtId="0" fontId="6" fillId="15" borderId="9" xfId="0" applyFont="1" applyFill="1" applyBorder="1" applyAlignment="1">
      <alignment horizontal="center"/>
    </xf>
    <xf numFmtId="0" fontId="6" fillId="0" borderId="12" xfId="0" applyFont="1" applyBorder="1" applyAlignment="1">
      <alignment horizontal="center"/>
    </xf>
    <xf numFmtId="0" fontId="4" fillId="15" borderId="0" xfId="0" applyFont="1" applyFill="1" applyAlignment="1">
      <alignment horizontal="center"/>
    </xf>
    <xf numFmtId="0" fontId="11" fillId="4" borderId="5" xfId="3" applyFont="1" applyBorder="1" applyAlignment="1">
      <alignment horizontal="center" vertical="center"/>
    </xf>
    <xf numFmtId="0" fontId="6" fillId="15" borderId="0" xfId="0" applyFont="1" applyFill="1" applyAlignment="1">
      <alignment horizontal="center"/>
    </xf>
  </cellXfs>
  <cellStyles count="4">
    <cellStyle name="20% - Accent1" xfId="2" builtinId="30"/>
    <cellStyle name="40% - Accent1" xfId="3" builtinId="31"/>
    <cellStyle name="Normal" xfId="0" builtinId="0"/>
    <cellStyle name="Note" xfId="1" builtinId="10"/>
  </cellStyles>
  <dxfs count="0"/>
  <tableStyles count="0" defaultTableStyle="TableStyleMedium2" defaultPivotStyle="PivotStyleLight16"/>
  <colors>
    <mruColors>
      <color rgb="FF006666"/>
      <color rgb="FF6600CC"/>
      <color rgb="FFCC99FF"/>
      <color rgb="FFEBA69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0</xdr:col>
      <xdr:colOff>2743201</xdr:colOff>
      <xdr:row>3</xdr:row>
      <xdr:rowOff>47625</xdr:rowOff>
    </xdr:from>
    <xdr:ext cx="3733800" cy="264560"/>
    <xdr:sp macro="" textlink="">
      <xdr:nvSpPr>
        <xdr:cNvPr id="3" name="TextBox 2">
          <a:extLst>
            <a:ext uri="{FF2B5EF4-FFF2-40B4-BE49-F238E27FC236}">
              <a16:creationId xmlns:a16="http://schemas.microsoft.com/office/drawing/2014/main" id="{489C8769-5249-4927-92FC-55F4CB93224F}"/>
            </a:ext>
          </a:extLst>
        </xdr:cNvPr>
        <xdr:cNvSpPr txBox="1"/>
      </xdr:nvSpPr>
      <xdr:spPr>
        <a:xfrm>
          <a:off x="2743201" y="619125"/>
          <a:ext cx="3733800" cy="264560"/>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r>
            <a:rPr lang="en-US" sz="1100" i="1"/>
            <a:t>MOCHA clarifies who does what on each task or decision </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18632-43A8-4CFF-8163-F5CFE88DC5DF}">
  <sheetPr>
    <tabColor theme="2" tint="-0.499984740745262"/>
  </sheetPr>
  <dimension ref="A1:F22"/>
  <sheetViews>
    <sheetView tabSelected="1" workbookViewId="0">
      <selection activeCell="D13" sqref="D13"/>
    </sheetView>
  </sheetViews>
  <sheetFormatPr defaultRowHeight="15" x14ac:dyDescent="0.25"/>
  <cols>
    <col min="1" max="1" width="52.42578125" bestFit="1" customWidth="1"/>
    <col min="2" max="2" width="85.85546875" bestFit="1" customWidth="1"/>
    <col min="4" max="5" width="9.140625" customWidth="1"/>
  </cols>
  <sheetData>
    <row r="1" spans="1:2" ht="15" customHeight="1" x14ac:dyDescent="0.25">
      <c r="A1" s="74" t="s">
        <v>0</v>
      </c>
      <c r="B1" s="75"/>
    </row>
    <row r="2" spans="1:2" x14ac:dyDescent="0.25">
      <c r="A2" s="75"/>
      <c r="B2" s="75"/>
    </row>
    <row r="3" spans="1:2" x14ac:dyDescent="0.25">
      <c r="A3" s="75"/>
      <c r="B3" s="75"/>
    </row>
    <row r="4" spans="1:2" x14ac:dyDescent="0.25">
      <c r="A4" s="75"/>
      <c r="B4" s="75"/>
    </row>
    <row r="5" spans="1:2" x14ac:dyDescent="0.25">
      <c r="A5" s="75"/>
      <c r="B5" s="75"/>
    </row>
    <row r="6" spans="1:2" ht="15.75" x14ac:dyDescent="0.25">
      <c r="A6" s="8" t="s">
        <v>1</v>
      </c>
      <c r="B6" s="9"/>
    </row>
    <row r="7" spans="1:2" x14ac:dyDescent="0.25">
      <c r="A7" s="10" t="s">
        <v>18</v>
      </c>
      <c r="B7" s="11" t="s">
        <v>3</v>
      </c>
    </row>
    <row r="8" spans="1:2" x14ac:dyDescent="0.25">
      <c r="A8" s="12" t="s">
        <v>19</v>
      </c>
      <c r="B8" s="11" t="s">
        <v>4</v>
      </c>
    </row>
    <row r="9" spans="1:2" x14ac:dyDescent="0.25">
      <c r="A9" s="13" t="s">
        <v>20</v>
      </c>
      <c r="B9" s="11" t="s">
        <v>6</v>
      </c>
    </row>
    <row r="10" spans="1:2" x14ac:dyDescent="0.25">
      <c r="A10" s="14" t="s">
        <v>21</v>
      </c>
      <c r="B10" s="11" t="s">
        <v>5</v>
      </c>
    </row>
    <row r="11" spans="1:2" x14ac:dyDescent="0.25">
      <c r="A11" s="15" t="s">
        <v>22</v>
      </c>
      <c r="B11" s="11" t="s">
        <v>7</v>
      </c>
    </row>
    <row r="12" spans="1:2" x14ac:dyDescent="0.25">
      <c r="A12" s="11"/>
      <c r="B12" s="11"/>
    </row>
    <row r="13" spans="1:2" ht="15.75" x14ac:dyDescent="0.25">
      <c r="A13" s="8" t="s">
        <v>8</v>
      </c>
      <c r="B13" s="9"/>
    </row>
    <row r="14" spans="1:2" ht="30" x14ac:dyDescent="0.25">
      <c r="A14" s="16" t="s">
        <v>9</v>
      </c>
      <c r="B14" s="17" t="s">
        <v>14</v>
      </c>
    </row>
    <row r="15" spans="1:2" x14ac:dyDescent="0.25">
      <c r="A15" s="18" t="s">
        <v>10</v>
      </c>
      <c r="B15" s="11" t="s">
        <v>15</v>
      </c>
    </row>
    <row r="16" spans="1:2" ht="30" x14ac:dyDescent="0.25">
      <c r="A16" s="16" t="s">
        <v>11</v>
      </c>
      <c r="B16" s="17" t="s">
        <v>16</v>
      </c>
    </row>
    <row r="17" spans="1:6" x14ac:dyDescent="0.25">
      <c r="A17" s="16" t="s">
        <v>12</v>
      </c>
      <c r="B17" s="17" t="s">
        <v>110</v>
      </c>
    </row>
    <row r="18" spans="1:6" ht="30" x14ac:dyDescent="0.25">
      <c r="A18" s="16" t="s">
        <v>13</v>
      </c>
      <c r="B18" s="17" t="s">
        <v>17</v>
      </c>
    </row>
    <row r="19" spans="1:6" x14ac:dyDescent="0.25">
      <c r="A19" s="9"/>
      <c r="B19" s="9"/>
    </row>
    <row r="21" spans="1:6" x14ac:dyDescent="0.25">
      <c r="A21" s="72" t="s">
        <v>148</v>
      </c>
    </row>
    <row r="22" spans="1:6" x14ac:dyDescent="0.25">
      <c r="A22" s="73" t="s">
        <v>149</v>
      </c>
      <c r="B22" s="73"/>
      <c r="C22" s="73"/>
      <c r="D22" s="73"/>
      <c r="E22" s="73"/>
      <c r="F22" s="73"/>
    </row>
  </sheetData>
  <mergeCells count="2">
    <mergeCell ref="A22:F22"/>
    <mergeCell ref="A1:B5"/>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5CDDA7-4A3F-46F2-81C3-FD9B36362EE2}">
  <sheetPr>
    <tabColor theme="9" tint="-0.499984740745262"/>
  </sheetPr>
  <dimension ref="A1:F21"/>
  <sheetViews>
    <sheetView workbookViewId="0">
      <selection activeCell="B6" sqref="B6"/>
    </sheetView>
  </sheetViews>
  <sheetFormatPr defaultRowHeight="15" x14ac:dyDescent="0.25"/>
  <cols>
    <col min="1" max="1" width="19.7109375" bestFit="1" customWidth="1"/>
    <col min="2" max="2" width="48.7109375" customWidth="1"/>
    <col min="3" max="3" width="17.5703125" bestFit="1" customWidth="1"/>
    <col min="4" max="4" width="36.5703125" customWidth="1"/>
    <col min="5" max="5" width="18.140625" bestFit="1" customWidth="1"/>
    <col min="6" max="6" width="18.28515625" customWidth="1"/>
  </cols>
  <sheetData>
    <row r="1" spans="1:6" ht="26.25" customHeight="1" x14ac:dyDescent="0.25">
      <c r="A1" s="81" t="s">
        <v>23</v>
      </c>
      <c r="B1" s="81"/>
      <c r="C1" s="81"/>
      <c r="D1" s="81"/>
      <c r="E1" s="81"/>
      <c r="F1" s="81"/>
    </row>
    <row r="2" spans="1:6" ht="15" customHeight="1" x14ac:dyDescent="0.25">
      <c r="A2" s="81"/>
      <c r="B2" s="81"/>
      <c r="C2" s="81"/>
      <c r="D2" s="81"/>
      <c r="E2" s="81"/>
      <c r="F2" s="81"/>
    </row>
    <row r="3" spans="1:6" ht="15" customHeight="1" x14ac:dyDescent="0.25">
      <c r="A3" s="79"/>
      <c r="B3" s="79"/>
      <c r="C3" s="79"/>
      <c r="D3" s="79"/>
      <c r="E3" s="79"/>
    </row>
    <row r="4" spans="1:6" ht="15.75" x14ac:dyDescent="0.25">
      <c r="A4" s="22" t="s">
        <v>24</v>
      </c>
      <c r="B4" s="62">
        <f>'Project Overview'!B5</f>
        <v>0</v>
      </c>
      <c r="C4" s="22" t="s">
        <v>25</v>
      </c>
      <c r="D4" s="62">
        <f>'Project Overview'!D5</f>
        <v>0</v>
      </c>
      <c r="E4" s="23"/>
      <c r="F4" s="20"/>
    </row>
    <row r="5" spans="1:6" ht="15.75" x14ac:dyDescent="0.25">
      <c r="A5" s="80"/>
      <c r="B5" s="80"/>
      <c r="C5" s="80"/>
      <c r="D5" s="80"/>
      <c r="E5" s="80"/>
    </row>
    <row r="6" spans="1:6" ht="15.75" x14ac:dyDescent="0.25">
      <c r="A6" s="19" t="s">
        <v>26</v>
      </c>
      <c r="B6" s="63">
        <f>COUNTA('Task Tracker'!B6:B101)</f>
        <v>0</v>
      </c>
      <c r="C6" s="19" t="s">
        <v>27</v>
      </c>
      <c r="D6" s="63">
        <f>COUNTIF('Task Tracker'!F6:F101,"Completed")</f>
        <v>0</v>
      </c>
      <c r="E6" s="19" t="s">
        <v>28</v>
      </c>
      <c r="F6" s="64">
        <f ca="1">COUNTIFS('Task Tracker'!E6:E101,"&lt;"&amp;TODAY(),'Task Tracker'!E6:E101,"&lt;&gt;",'Task Tracker'!F6:F101,"&lt;&gt;Completed")</f>
        <v>0</v>
      </c>
    </row>
    <row r="7" spans="1:6" x14ac:dyDescent="0.25">
      <c r="A7" s="21"/>
      <c r="B7" s="21"/>
      <c r="C7" s="21"/>
      <c r="D7" s="21"/>
      <c r="E7" s="21"/>
    </row>
    <row r="8" spans="1:6" ht="15.75" x14ac:dyDescent="0.25">
      <c r="A8" s="19" t="s">
        <v>29</v>
      </c>
      <c r="B8" s="63">
        <f>COUNTIF(Deliverables!G7:G100,"Pending Approval")</f>
        <v>0</v>
      </c>
      <c r="C8" s="19" t="s">
        <v>30</v>
      </c>
      <c r="D8" s="63">
        <f>COUNTIF('Task Tracker'!F6:F101,"Not Started")+COUNTIF('Task Tracker'!F6:F101,"In Progress")</f>
        <v>1</v>
      </c>
      <c r="E8" s="19" t="s">
        <v>31</v>
      </c>
      <c r="F8" s="69">
        <f>IFERROR(D6/B6,0)</f>
        <v>0</v>
      </c>
    </row>
    <row r="11" spans="1:6" x14ac:dyDescent="0.25">
      <c r="A11" s="76" t="s">
        <v>124</v>
      </c>
      <c r="B11" s="77"/>
    </row>
    <row r="12" spans="1:6" x14ac:dyDescent="0.25">
      <c r="A12" s="78" t="s">
        <v>125</v>
      </c>
      <c r="B12" s="78"/>
      <c r="C12" s="78"/>
      <c r="D12" s="78"/>
    </row>
    <row r="21" spans="2:2" x14ac:dyDescent="0.25">
      <c r="B21" s="7"/>
    </row>
  </sheetData>
  <mergeCells count="5">
    <mergeCell ref="A11:B11"/>
    <mergeCell ref="A12:D12"/>
    <mergeCell ref="A3:E3"/>
    <mergeCell ref="A5:E5"/>
    <mergeCell ref="A1:F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8199AF-84C6-4E9F-8279-9D08B6D4CEEF}">
  <sheetPr>
    <tabColor theme="4" tint="-0.249977111117893"/>
  </sheetPr>
  <dimension ref="A1:I25"/>
  <sheetViews>
    <sheetView workbookViewId="0">
      <selection activeCell="D6" sqref="D6"/>
    </sheetView>
  </sheetViews>
  <sheetFormatPr defaultRowHeight="15" x14ac:dyDescent="0.25"/>
  <cols>
    <col min="1" max="1" width="23.7109375" customWidth="1"/>
    <col min="2" max="2" width="36.5703125" customWidth="1"/>
    <col min="3" max="3" width="35.140625" customWidth="1"/>
    <col min="4" max="4" width="28" customWidth="1"/>
    <col min="5" max="5" width="23.42578125" customWidth="1"/>
    <col min="6" max="6" width="34.28515625" customWidth="1"/>
    <col min="7" max="8" width="9.140625" customWidth="1"/>
  </cols>
  <sheetData>
    <row r="1" spans="1:9" ht="15" customHeight="1" x14ac:dyDescent="0.25">
      <c r="A1" s="105" t="s">
        <v>32</v>
      </c>
      <c r="B1" s="106"/>
      <c r="C1" s="106"/>
      <c r="D1" s="106"/>
      <c r="E1" s="106"/>
      <c r="F1" s="107"/>
      <c r="G1" s="33"/>
      <c r="H1" s="33"/>
    </row>
    <row r="2" spans="1:9" ht="15" customHeight="1" x14ac:dyDescent="0.25">
      <c r="A2" s="108"/>
      <c r="B2" s="109"/>
      <c r="C2" s="109"/>
      <c r="D2" s="109"/>
      <c r="E2" s="109"/>
      <c r="F2" s="110"/>
      <c r="G2" s="33"/>
      <c r="H2" s="33"/>
    </row>
    <row r="3" spans="1:9" ht="15" customHeight="1" x14ac:dyDescent="0.25">
      <c r="A3" s="108"/>
      <c r="B3" s="109"/>
      <c r="C3" s="109"/>
      <c r="D3" s="109"/>
      <c r="E3" s="109"/>
      <c r="F3" s="110"/>
      <c r="G3" s="35"/>
      <c r="H3" s="35"/>
    </row>
    <row r="4" spans="1:9" s="26" customFormat="1" x14ac:dyDescent="0.25">
      <c r="A4" s="111"/>
      <c r="B4" s="112"/>
      <c r="C4" s="112"/>
      <c r="D4" s="113"/>
      <c r="E4" s="113"/>
      <c r="F4" s="114"/>
      <c r="G4" s="39"/>
      <c r="H4" s="24"/>
      <c r="I4" s="34"/>
    </row>
    <row r="5" spans="1:9" x14ac:dyDescent="0.25">
      <c r="A5" s="25" t="s">
        <v>24</v>
      </c>
      <c r="B5" s="42"/>
      <c r="C5" s="25" t="s">
        <v>25</v>
      </c>
      <c r="D5" s="27"/>
      <c r="E5" s="82"/>
      <c r="F5" s="83"/>
      <c r="G5" s="36"/>
      <c r="H5" s="37"/>
    </row>
    <row r="6" spans="1:9" x14ac:dyDescent="0.25">
      <c r="A6" s="25" t="s">
        <v>33</v>
      </c>
      <c r="B6" s="43"/>
      <c r="C6" s="25" t="s">
        <v>38</v>
      </c>
      <c r="D6" s="40" t="s">
        <v>40</v>
      </c>
      <c r="E6" s="84"/>
      <c r="F6" s="84"/>
      <c r="G6" s="28"/>
      <c r="H6" s="27"/>
    </row>
    <row r="7" spans="1:9" x14ac:dyDescent="0.25">
      <c r="A7" s="25" t="s">
        <v>34</v>
      </c>
      <c r="B7" s="44"/>
      <c r="C7" s="25" t="s">
        <v>39</v>
      </c>
      <c r="D7" s="41"/>
      <c r="E7" s="82"/>
      <c r="F7" s="83"/>
      <c r="G7" s="29"/>
      <c r="H7" s="30"/>
    </row>
    <row r="8" spans="1:9" s="27" customFormat="1" x14ac:dyDescent="0.25">
      <c r="A8" s="99"/>
      <c r="B8" s="100"/>
      <c r="C8" s="100"/>
      <c r="D8" s="100"/>
      <c r="E8" s="100"/>
      <c r="F8" s="101"/>
      <c r="G8" s="28"/>
    </row>
    <row r="9" spans="1:9" x14ac:dyDescent="0.25">
      <c r="A9" s="32" t="s">
        <v>35</v>
      </c>
      <c r="B9" s="96"/>
      <c r="C9" s="97"/>
      <c r="D9" s="97"/>
      <c r="E9" s="97"/>
      <c r="F9" s="98"/>
    </row>
    <row r="10" spans="1:9" x14ac:dyDescent="0.25">
      <c r="A10" s="32" t="s">
        <v>36</v>
      </c>
      <c r="B10" s="93"/>
      <c r="C10" s="94"/>
      <c r="D10" s="94"/>
      <c r="E10" s="94"/>
      <c r="F10" s="95"/>
    </row>
    <row r="11" spans="1:9" x14ac:dyDescent="0.25">
      <c r="A11" s="32" t="s">
        <v>37</v>
      </c>
      <c r="B11" s="93"/>
      <c r="C11" s="94"/>
      <c r="D11" s="94"/>
      <c r="E11" s="94"/>
      <c r="F11" s="95"/>
    </row>
    <row r="12" spans="1:9" x14ac:dyDescent="0.25">
      <c r="A12" s="90"/>
      <c r="B12" s="91"/>
      <c r="C12" s="91"/>
      <c r="D12" s="91"/>
      <c r="E12" s="91"/>
      <c r="F12" s="92"/>
    </row>
    <row r="13" spans="1:9" x14ac:dyDescent="0.25">
      <c r="A13" s="103" t="s">
        <v>41</v>
      </c>
      <c r="B13" s="104"/>
      <c r="C13" s="104"/>
      <c r="D13" s="104"/>
      <c r="E13" s="104"/>
      <c r="F13" s="104"/>
    </row>
    <row r="14" spans="1:9" ht="15.75" customHeight="1" x14ac:dyDescent="0.25">
      <c r="A14" s="104"/>
      <c r="B14" s="104"/>
      <c r="C14" s="104"/>
      <c r="D14" s="104"/>
      <c r="E14" s="104"/>
      <c r="F14" s="104"/>
    </row>
    <row r="15" spans="1:9" x14ac:dyDescent="0.25">
      <c r="A15" s="102" t="s">
        <v>42</v>
      </c>
      <c r="B15" s="102" t="s">
        <v>43</v>
      </c>
      <c r="C15" s="102" t="s">
        <v>44</v>
      </c>
      <c r="D15" s="102" t="s">
        <v>45</v>
      </c>
      <c r="E15" s="102" t="s">
        <v>46</v>
      </c>
      <c r="F15" s="102" t="s">
        <v>47</v>
      </c>
    </row>
    <row r="16" spans="1:9" x14ac:dyDescent="0.25">
      <c r="A16" s="102"/>
      <c r="B16" s="102"/>
      <c r="C16" s="102"/>
      <c r="D16" s="102"/>
      <c r="E16" s="102"/>
      <c r="F16" s="102"/>
    </row>
    <row r="17" spans="1:6" ht="30" x14ac:dyDescent="0.25">
      <c r="A17" s="49" t="s">
        <v>48</v>
      </c>
      <c r="B17" s="45" t="s">
        <v>53</v>
      </c>
      <c r="C17" s="46" t="s">
        <v>62</v>
      </c>
      <c r="D17" s="47" t="s">
        <v>63</v>
      </c>
      <c r="E17" s="45"/>
      <c r="F17" s="45"/>
    </row>
    <row r="18" spans="1:6" ht="30" x14ac:dyDescent="0.25">
      <c r="A18" s="50" t="s">
        <v>49</v>
      </c>
      <c r="B18" s="45" t="s">
        <v>54</v>
      </c>
      <c r="C18" s="46" t="s">
        <v>61</v>
      </c>
      <c r="D18" s="47" t="s">
        <v>64</v>
      </c>
      <c r="E18" s="45"/>
      <c r="F18" s="45"/>
    </row>
    <row r="19" spans="1:6" ht="30" x14ac:dyDescent="0.25">
      <c r="A19" s="51" t="s">
        <v>50</v>
      </c>
      <c r="B19" s="45" t="s">
        <v>55</v>
      </c>
      <c r="C19" s="46" t="s">
        <v>60</v>
      </c>
      <c r="D19" s="48" t="s">
        <v>65</v>
      </c>
      <c r="E19" s="45"/>
      <c r="F19" s="45"/>
    </row>
    <row r="20" spans="1:6" ht="30" x14ac:dyDescent="0.25">
      <c r="A20" s="52" t="s">
        <v>51</v>
      </c>
      <c r="B20" s="45" t="s">
        <v>56</v>
      </c>
      <c r="C20" s="46" t="s">
        <v>59</v>
      </c>
      <c r="D20" s="47" t="s">
        <v>66</v>
      </c>
      <c r="E20" s="45"/>
      <c r="F20" s="45"/>
    </row>
    <row r="21" spans="1:6" ht="30" x14ac:dyDescent="0.25">
      <c r="A21" s="53" t="s">
        <v>52</v>
      </c>
      <c r="B21" s="45" t="s">
        <v>57</v>
      </c>
      <c r="C21" s="46" t="s">
        <v>58</v>
      </c>
      <c r="D21" s="47" t="s">
        <v>67</v>
      </c>
      <c r="E21" s="45"/>
      <c r="F21" s="45"/>
    </row>
    <row r="22" spans="1:6" x14ac:dyDescent="0.25">
      <c r="A22" s="85"/>
      <c r="B22" s="85"/>
      <c r="C22" s="85"/>
      <c r="D22" s="85"/>
      <c r="E22" s="85"/>
      <c r="F22" s="85"/>
    </row>
    <row r="24" spans="1:6" ht="15" customHeight="1" x14ac:dyDescent="0.25">
      <c r="A24" s="86" t="s">
        <v>69</v>
      </c>
      <c r="B24" s="88" t="s">
        <v>68</v>
      </c>
      <c r="C24" s="89"/>
      <c r="D24" s="89"/>
      <c r="E24" s="89"/>
      <c r="F24" s="89"/>
    </row>
    <row r="25" spans="1:6" x14ac:dyDescent="0.25">
      <c r="A25" s="87"/>
      <c r="B25" s="88"/>
      <c r="C25" s="89"/>
      <c r="D25" s="89"/>
      <c r="E25" s="89"/>
      <c r="F25" s="89"/>
    </row>
  </sheetData>
  <mergeCells count="20">
    <mergeCell ref="F15:F16"/>
    <mergeCell ref="A13:F14"/>
    <mergeCell ref="A1:F3"/>
    <mergeCell ref="A4:F4"/>
    <mergeCell ref="E5:F5"/>
    <mergeCell ref="E6:F6"/>
    <mergeCell ref="E7:F7"/>
    <mergeCell ref="A22:F22"/>
    <mergeCell ref="A24:A25"/>
    <mergeCell ref="B24:F25"/>
    <mergeCell ref="A12:F12"/>
    <mergeCell ref="B11:F11"/>
    <mergeCell ref="B10:F10"/>
    <mergeCell ref="B9:F9"/>
    <mergeCell ref="A8:F8"/>
    <mergeCell ref="A15:A16"/>
    <mergeCell ref="B15:B16"/>
    <mergeCell ref="C15:C16"/>
    <mergeCell ref="D15:D16"/>
    <mergeCell ref="E15:E16"/>
  </mergeCells>
  <dataValidations count="1">
    <dataValidation type="list" allowBlank="1" showInputMessage="1" showErrorMessage="1" sqref="D6" xr:uid="{1FB3A2E2-E44A-40F2-AA43-92D4F2CF4AEF}">
      <formula1>"Not started, Started, Completed"</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7D53CB-2F20-4056-96A0-49778A5B25B7}">
  <sheetPr>
    <tabColor theme="4" tint="0.39997558519241921"/>
  </sheetPr>
  <dimension ref="A1:F24"/>
  <sheetViews>
    <sheetView workbookViewId="0">
      <selection activeCell="C5" sqref="C5"/>
    </sheetView>
  </sheetViews>
  <sheetFormatPr defaultRowHeight="15" x14ac:dyDescent="0.25"/>
  <cols>
    <col min="1" max="1" width="27.85546875" customWidth="1"/>
    <col min="2" max="2" width="31.5703125" customWidth="1"/>
    <col min="3" max="3" width="38.140625" customWidth="1"/>
    <col min="4" max="4" width="22.28515625" customWidth="1"/>
    <col min="5" max="5" width="36.28515625" customWidth="1"/>
    <col min="6" max="6" width="36.5703125" customWidth="1"/>
  </cols>
  <sheetData>
    <row r="1" spans="1:6" x14ac:dyDescent="0.25">
      <c r="A1" s="81" t="s">
        <v>70</v>
      </c>
      <c r="B1" s="115"/>
      <c r="C1" s="115"/>
      <c r="D1" s="115"/>
      <c r="E1" s="115"/>
      <c r="F1" s="115"/>
    </row>
    <row r="2" spans="1:6" x14ac:dyDescent="0.25">
      <c r="A2" s="115"/>
      <c r="B2" s="115"/>
      <c r="C2" s="115"/>
      <c r="D2" s="115"/>
      <c r="E2" s="115"/>
      <c r="F2" s="115"/>
    </row>
    <row r="4" spans="1:6" ht="15.75" x14ac:dyDescent="0.25">
      <c r="A4" s="54" t="s">
        <v>71</v>
      </c>
      <c r="B4" s="54" t="s">
        <v>72</v>
      </c>
      <c r="C4" s="54" t="s">
        <v>73</v>
      </c>
      <c r="D4" s="54" t="s">
        <v>74</v>
      </c>
      <c r="E4" s="54" t="s">
        <v>75</v>
      </c>
      <c r="F4" s="54" t="s">
        <v>76</v>
      </c>
    </row>
    <row r="5" spans="1:6" x14ac:dyDescent="0.25">
      <c r="A5" s="31" t="s">
        <v>77</v>
      </c>
      <c r="B5" s="31" t="s">
        <v>97</v>
      </c>
      <c r="C5" s="31"/>
      <c r="D5" s="31"/>
      <c r="E5" s="31"/>
      <c r="F5" s="31"/>
    </row>
    <row r="6" spans="1:6" x14ac:dyDescent="0.25">
      <c r="A6" s="31" t="s">
        <v>78</v>
      </c>
      <c r="B6" s="31" t="s">
        <v>97</v>
      </c>
      <c r="C6" s="31"/>
      <c r="D6" s="31"/>
      <c r="E6" s="31"/>
      <c r="F6" s="31"/>
    </row>
    <row r="7" spans="1:6" x14ac:dyDescent="0.25">
      <c r="A7" s="31" t="s">
        <v>79</v>
      </c>
      <c r="B7" s="31" t="s">
        <v>97</v>
      </c>
      <c r="C7" s="31"/>
      <c r="D7" s="31"/>
      <c r="E7" s="31"/>
      <c r="F7" s="31"/>
    </row>
    <row r="8" spans="1:6" x14ac:dyDescent="0.25">
      <c r="A8" s="31" t="s">
        <v>80</v>
      </c>
      <c r="B8" s="31" t="s">
        <v>97</v>
      </c>
      <c r="C8" s="31"/>
      <c r="D8" s="31"/>
      <c r="E8" s="31"/>
      <c r="F8" s="31"/>
    </row>
    <row r="9" spans="1:6" x14ac:dyDescent="0.25">
      <c r="A9" s="31" t="s">
        <v>81</v>
      </c>
      <c r="B9" s="31" t="s">
        <v>97</v>
      </c>
      <c r="C9" s="31"/>
      <c r="D9" s="31"/>
      <c r="E9" s="31"/>
      <c r="F9" s="31"/>
    </row>
    <row r="10" spans="1:6" x14ac:dyDescent="0.25">
      <c r="A10" s="31" t="s">
        <v>82</v>
      </c>
      <c r="B10" s="31" t="s">
        <v>97</v>
      </c>
      <c r="C10" s="31"/>
      <c r="D10" s="31"/>
      <c r="E10" s="31"/>
      <c r="F10" s="31"/>
    </row>
    <row r="11" spans="1:6" x14ac:dyDescent="0.25">
      <c r="A11" s="31" t="s">
        <v>83</v>
      </c>
      <c r="B11" s="31" t="s">
        <v>97</v>
      </c>
      <c r="C11" s="31"/>
      <c r="D11" s="31"/>
      <c r="E11" s="31"/>
      <c r="F11" s="31"/>
    </row>
    <row r="12" spans="1:6" x14ac:dyDescent="0.25">
      <c r="A12" s="31" t="s">
        <v>84</v>
      </c>
      <c r="B12" s="31" t="s">
        <v>97</v>
      </c>
      <c r="C12" s="31"/>
      <c r="D12" s="31"/>
      <c r="E12" s="31"/>
      <c r="F12" s="31"/>
    </row>
    <row r="13" spans="1:6" x14ac:dyDescent="0.25">
      <c r="A13" s="31" t="s">
        <v>85</v>
      </c>
      <c r="B13" s="31" t="s">
        <v>97</v>
      </c>
      <c r="C13" s="31"/>
      <c r="D13" s="31"/>
      <c r="E13" s="31"/>
      <c r="F13" s="31"/>
    </row>
    <row r="14" spans="1:6" x14ac:dyDescent="0.25">
      <c r="A14" s="31" t="s">
        <v>86</v>
      </c>
      <c r="B14" s="31" t="s">
        <v>97</v>
      </c>
      <c r="C14" s="31"/>
      <c r="D14" s="31"/>
      <c r="E14" s="31"/>
      <c r="F14" s="31"/>
    </row>
    <row r="15" spans="1:6" x14ac:dyDescent="0.25">
      <c r="A15" s="31" t="s">
        <v>87</v>
      </c>
      <c r="B15" s="31" t="s">
        <v>97</v>
      </c>
      <c r="C15" s="31"/>
      <c r="D15" s="31"/>
      <c r="E15" s="31"/>
      <c r="F15" s="31"/>
    </row>
    <row r="16" spans="1:6" x14ac:dyDescent="0.25">
      <c r="A16" s="31" t="s">
        <v>88</v>
      </c>
      <c r="B16" s="31" t="s">
        <v>97</v>
      </c>
      <c r="C16" s="31"/>
      <c r="D16" s="31"/>
      <c r="E16" s="31"/>
      <c r="F16" s="31"/>
    </row>
    <row r="17" spans="1:6" x14ac:dyDescent="0.25">
      <c r="A17" s="31" t="s">
        <v>89</v>
      </c>
      <c r="B17" s="31" t="s">
        <v>97</v>
      </c>
      <c r="C17" s="31"/>
      <c r="D17" s="31"/>
      <c r="E17" s="31"/>
      <c r="F17" s="31"/>
    </row>
    <row r="18" spans="1:6" x14ac:dyDescent="0.25">
      <c r="A18" s="31" t="s">
        <v>90</v>
      </c>
      <c r="B18" s="31" t="s">
        <v>97</v>
      </c>
      <c r="C18" s="31"/>
      <c r="D18" s="31"/>
      <c r="E18" s="31"/>
      <c r="F18" s="31"/>
    </row>
    <row r="19" spans="1:6" x14ac:dyDescent="0.25">
      <c r="A19" s="31" t="s">
        <v>91</v>
      </c>
      <c r="B19" s="31" t="s">
        <v>97</v>
      </c>
      <c r="C19" s="31"/>
      <c r="D19" s="31"/>
      <c r="E19" s="31"/>
      <c r="F19" s="31"/>
    </row>
    <row r="20" spans="1:6" x14ac:dyDescent="0.25">
      <c r="A20" s="31" t="s">
        <v>92</v>
      </c>
      <c r="B20" s="31" t="s">
        <v>97</v>
      </c>
      <c r="C20" s="31"/>
      <c r="D20" s="31"/>
      <c r="E20" s="31"/>
      <c r="F20" s="31"/>
    </row>
    <row r="21" spans="1:6" x14ac:dyDescent="0.25">
      <c r="A21" s="31" t="s">
        <v>93</v>
      </c>
      <c r="B21" s="31" t="s">
        <v>97</v>
      </c>
      <c r="C21" s="31"/>
      <c r="D21" s="31"/>
      <c r="E21" s="31"/>
      <c r="F21" s="31"/>
    </row>
    <row r="22" spans="1:6" x14ac:dyDescent="0.25">
      <c r="A22" s="31" t="s">
        <v>94</v>
      </c>
      <c r="B22" s="31" t="s">
        <v>97</v>
      </c>
      <c r="C22" s="31"/>
      <c r="D22" s="31"/>
      <c r="E22" s="31"/>
      <c r="F22" s="31"/>
    </row>
    <row r="23" spans="1:6" x14ac:dyDescent="0.25">
      <c r="A23" s="31" t="s">
        <v>95</v>
      </c>
      <c r="B23" s="31" t="s">
        <v>97</v>
      </c>
      <c r="C23" s="31"/>
      <c r="D23" s="31"/>
      <c r="E23" s="31"/>
      <c r="F23" s="31"/>
    </row>
    <row r="24" spans="1:6" x14ac:dyDescent="0.25">
      <c r="A24" s="31" t="s">
        <v>96</v>
      </c>
      <c r="B24" s="31" t="s">
        <v>97</v>
      </c>
      <c r="C24" s="31"/>
      <c r="D24" s="31"/>
      <c r="E24" s="31"/>
      <c r="F24" s="31"/>
    </row>
  </sheetData>
  <autoFilter ref="A4:F4" xr:uid="{A4D36627-C562-4973-B192-6AA75B86D16C}"/>
  <mergeCells count="1">
    <mergeCell ref="A1:F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9E0B88-661B-4F60-A3D9-886B4FFF1BEC}">
  <sheetPr>
    <tabColor theme="5" tint="-0.249977111117893"/>
  </sheetPr>
  <dimension ref="A1:P37"/>
  <sheetViews>
    <sheetView topLeftCell="A4" workbookViewId="0">
      <selection activeCell="B37" sqref="B37"/>
    </sheetView>
  </sheetViews>
  <sheetFormatPr defaultRowHeight="15" x14ac:dyDescent="0.25"/>
  <cols>
    <col min="1" max="1" width="9" customWidth="1"/>
    <col min="2" max="2" width="39.85546875" customWidth="1"/>
    <col min="3" max="3" width="10" bestFit="1" customWidth="1"/>
    <col min="4" max="4" width="12.7109375" bestFit="1" customWidth="1"/>
    <col min="5" max="5" width="9.85546875" bestFit="1" customWidth="1"/>
    <col min="6" max="6" width="12.28515625" customWidth="1"/>
    <col min="14" max="15" width="10" customWidth="1"/>
    <col min="16" max="16" width="20.28515625" customWidth="1"/>
  </cols>
  <sheetData>
    <row r="1" spans="1:16" x14ac:dyDescent="0.25">
      <c r="A1" s="81" t="s">
        <v>98</v>
      </c>
      <c r="B1" s="81"/>
      <c r="C1" s="81"/>
      <c r="D1" s="81"/>
      <c r="E1" s="81"/>
      <c r="F1" s="81"/>
      <c r="G1" s="81"/>
      <c r="H1" s="81"/>
      <c r="I1" s="81"/>
      <c r="J1" s="81"/>
      <c r="K1" s="81"/>
      <c r="L1" s="81"/>
      <c r="M1" s="81"/>
      <c r="N1" s="81"/>
      <c r="O1" s="81"/>
      <c r="P1" s="81"/>
    </row>
    <row r="2" spans="1:16" x14ac:dyDescent="0.25">
      <c r="A2" s="81"/>
      <c r="B2" s="81"/>
      <c r="C2" s="81"/>
      <c r="D2" s="81"/>
      <c r="E2" s="81"/>
      <c r="F2" s="81"/>
      <c r="G2" s="81"/>
      <c r="H2" s="81"/>
      <c r="I2" s="81"/>
      <c r="J2" s="81"/>
      <c r="K2" s="81"/>
      <c r="L2" s="81"/>
      <c r="M2" s="81"/>
      <c r="N2" s="81"/>
      <c r="O2" s="81"/>
      <c r="P2" s="81"/>
    </row>
    <row r="3" spans="1:16" x14ac:dyDescent="0.25">
      <c r="A3" s="116"/>
      <c r="B3" s="116"/>
      <c r="C3" s="116"/>
      <c r="D3" s="116"/>
      <c r="E3" s="116"/>
      <c r="F3" s="116"/>
      <c r="G3" s="116"/>
      <c r="H3" s="116"/>
      <c r="I3" s="116"/>
      <c r="J3" s="116"/>
      <c r="K3" s="116"/>
      <c r="L3" s="116"/>
      <c r="M3" s="116"/>
      <c r="N3" s="116"/>
      <c r="O3" s="116"/>
      <c r="P3" s="116"/>
    </row>
    <row r="4" spans="1:16" x14ac:dyDescent="0.25">
      <c r="A4" s="55" t="s">
        <v>99</v>
      </c>
      <c r="B4" s="117" t="s">
        <v>101</v>
      </c>
      <c r="C4" s="117"/>
      <c r="D4" s="117"/>
      <c r="E4" s="117"/>
      <c r="F4" s="117"/>
      <c r="G4" s="117"/>
      <c r="H4" s="117"/>
      <c r="I4" s="117"/>
      <c r="J4" s="117"/>
      <c r="K4" s="117"/>
      <c r="L4" s="117"/>
      <c r="M4" s="117"/>
      <c r="N4" s="117"/>
      <c r="O4" s="117"/>
      <c r="P4" s="117"/>
    </row>
    <row r="5" spans="1:16" x14ac:dyDescent="0.25">
      <c r="A5" s="55" t="s">
        <v>100</v>
      </c>
      <c r="B5" s="1" t="s">
        <v>18</v>
      </c>
      <c r="C5" s="2" t="s">
        <v>19</v>
      </c>
      <c r="D5" s="3" t="s">
        <v>20</v>
      </c>
      <c r="E5" s="4" t="s">
        <v>102</v>
      </c>
      <c r="F5" s="5" t="s">
        <v>22</v>
      </c>
      <c r="G5" s="118" t="s">
        <v>109</v>
      </c>
      <c r="H5" s="119"/>
      <c r="I5" s="119"/>
      <c r="J5" s="119"/>
      <c r="K5" s="119"/>
      <c r="L5" s="119"/>
      <c r="M5" s="119"/>
      <c r="N5" s="119"/>
      <c r="O5" s="119"/>
      <c r="P5" s="119"/>
    </row>
    <row r="6" spans="1:16" x14ac:dyDescent="0.25">
      <c r="A6" s="59"/>
      <c r="B6" s="91"/>
      <c r="C6" s="91"/>
      <c r="D6" s="91"/>
      <c r="E6" s="91"/>
      <c r="F6" s="91"/>
      <c r="G6" s="91"/>
      <c r="H6" s="91"/>
      <c r="I6" s="91"/>
      <c r="J6" s="91"/>
      <c r="K6" s="91"/>
      <c r="L6" s="91"/>
      <c r="M6" s="91"/>
      <c r="N6" s="91"/>
      <c r="O6" s="91"/>
      <c r="P6" s="91"/>
    </row>
    <row r="7" spans="1:16" ht="30" x14ac:dyDescent="0.25">
      <c r="A7" s="57" t="s">
        <v>103</v>
      </c>
      <c r="B7" s="57" t="s">
        <v>104</v>
      </c>
      <c r="C7" s="56" t="s">
        <v>77</v>
      </c>
      <c r="D7" s="56" t="s">
        <v>78</v>
      </c>
      <c r="E7" s="56" t="s">
        <v>79</v>
      </c>
      <c r="F7" s="56" t="s">
        <v>80</v>
      </c>
      <c r="G7" s="56" t="s">
        <v>81</v>
      </c>
      <c r="H7" s="56" t="s">
        <v>82</v>
      </c>
      <c r="I7" s="56" t="s">
        <v>83</v>
      </c>
      <c r="J7" s="56" t="s">
        <v>84</v>
      </c>
      <c r="K7" s="56" t="s">
        <v>85</v>
      </c>
      <c r="L7" s="56" t="s">
        <v>86</v>
      </c>
      <c r="M7" s="58" t="s">
        <v>105</v>
      </c>
      <c r="N7" s="58" t="s">
        <v>106</v>
      </c>
      <c r="O7" s="58" t="s">
        <v>107</v>
      </c>
      <c r="P7" s="58" t="s">
        <v>108</v>
      </c>
    </row>
    <row r="8" spans="1:16" x14ac:dyDescent="0.25">
      <c r="A8" s="31">
        <v>1</v>
      </c>
      <c r="B8" s="31"/>
      <c r="C8" s="31"/>
      <c r="D8" s="31"/>
      <c r="E8" s="31"/>
      <c r="F8" s="31"/>
      <c r="G8" s="31"/>
      <c r="H8" s="31"/>
      <c r="I8" s="31"/>
      <c r="J8" s="31"/>
      <c r="K8" s="31"/>
      <c r="L8" s="31"/>
      <c r="M8" s="31">
        <f>COUNTIF(C8:L8,"O")</f>
        <v>0</v>
      </c>
      <c r="N8" s="31">
        <f>COUNTIF(C8:L8,"O")</f>
        <v>0</v>
      </c>
      <c r="O8" s="31">
        <f>COUNTIF(C8:L8,"O")</f>
        <v>0</v>
      </c>
      <c r="P8" s="31" t="str">
        <f>IF(COUNTA(C8:L8)=0,IF(B8="","","Add people to this task"),IF(M8&lt;&gt;1,"Fix: exactly 1 Owner",IF(N8&gt;1,"Fix: only 1 Manager",IF(O8&gt;1,"Fix: only 1 Approver","OK"))))</f>
        <v/>
      </c>
    </row>
    <row r="9" spans="1:16" x14ac:dyDescent="0.25">
      <c r="A9" s="31">
        <v>2</v>
      </c>
      <c r="B9" s="31"/>
      <c r="C9" s="31"/>
      <c r="D9" s="31"/>
      <c r="E9" s="31"/>
      <c r="F9" s="31"/>
      <c r="G9" s="31"/>
      <c r="H9" s="31"/>
      <c r="I9" s="31"/>
      <c r="J9" s="31"/>
      <c r="K9" s="31"/>
      <c r="L9" s="31"/>
      <c r="M9" s="31">
        <f t="shared" ref="M9:M27" si="0">COUNTIF(C9:L9,"O")</f>
        <v>0</v>
      </c>
      <c r="N9" s="31">
        <f t="shared" ref="N9:N27" si="1">COUNTIF(C9:L9,"O")</f>
        <v>0</v>
      </c>
      <c r="O9" s="31">
        <f t="shared" ref="O9:O27" si="2">COUNTIF(C9:L9,"O")</f>
        <v>0</v>
      </c>
      <c r="P9" s="31" t="str">
        <f t="shared" ref="P9:P26" si="3">IF(COUNTA(C9:L9)=0,IF(B9="","","Add people to this task"),IF(M9&lt;&gt;1,"Fix: exactly 1 Owner",IF(N9&gt;1,"Fix: only 1 Manager",IF(O9&gt;1,"Fix: only 1 Approver","OK"))))</f>
        <v/>
      </c>
    </row>
    <row r="10" spans="1:16" x14ac:dyDescent="0.25">
      <c r="A10" s="31">
        <v>3</v>
      </c>
      <c r="B10" s="31"/>
      <c r="C10" s="31"/>
      <c r="D10" s="31"/>
      <c r="E10" s="31"/>
      <c r="F10" s="31"/>
      <c r="G10" s="31"/>
      <c r="H10" s="31"/>
      <c r="I10" s="31"/>
      <c r="J10" s="31"/>
      <c r="K10" s="31"/>
      <c r="L10" s="31"/>
      <c r="M10" s="31">
        <f>COUNTIF(C10:L10,"O")</f>
        <v>0</v>
      </c>
      <c r="N10" s="31">
        <f>COUNTIF(C10:L10,"O")</f>
        <v>0</v>
      </c>
      <c r="O10" s="31">
        <f t="shared" si="2"/>
        <v>0</v>
      </c>
      <c r="P10" s="31" t="str">
        <f t="shared" si="3"/>
        <v/>
      </c>
    </row>
    <row r="11" spans="1:16" x14ac:dyDescent="0.25">
      <c r="A11" s="31">
        <v>4</v>
      </c>
      <c r="B11" s="31"/>
      <c r="C11" s="31"/>
      <c r="D11" s="31"/>
      <c r="E11" s="31"/>
      <c r="F11" s="31"/>
      <c r="G11" s="31"/>
      <c r="H11" s="31"/>
      <c r="I11" s="31"/>
      <c r="J11" s="31"/>
      <c r="K11" s="31"/>
      <c r="L11" s="31"/>
      <c r="M11" s="31">
        <f t="shared" si="0"/>
        <v>0</v>
      </c>
      <c r="N11" s="31">
        <f t="shared" si="1"/>
        <v>0</v>
      </c>
      <c r="O11" s="31">
        <f t="shared" si="2"/>
        <v>0</v>
      </c>
      <c r="P11" s="31" t="str">
        <f>IF(COUNTA(C11:L11)=0,IF(B11="","","Add people to this task"),IF(M11&lt;&gt;1,"Fix: exactly 1 Owner",IF(N11&gt;1,"Fix: only 1 Manager",IF(O11&gt;1,"Fix: only 1 Approver","OK"))))</f>
        <v/>
      </c>
    </row>
    <row r="12" spans="1:16" x14ac:dyDescent="0.25">
      <c r="A12" s="31">
        <v>5</v>
      </c>
      <c r="B12" s="31"/>
      <c r="C12" s="31"/>
      <c r="D12" s="31"/>
      <c r="E12" s="31"/>
      <c r="F12" s="31"/>
      <c r="G12" s="31"/>
      <c r="H12" s="31"/>
      <c r="I12" s="31"/>
      <c r="J12" s="31"/>
      <c r="K12" s="31"/>
      <c r="L12" s="31"/>
      <c r="M12" s="31">
        <f t="shared" si="0"/>
        <v>0</v>
      </c>
      <c r="N12" s="31">
        <f t="shared" si="1"/>
        <v>0</v>
      </c>
      <c r="O12" s="31">
        <f t="shared" si="2"/>
        <v>0</v>
      </c>
      <c r="P12" s="31" t="str">
        <f t="shared" si="3"/>
        <v/>
      </c>
    </row>
    <row r="13" spans="1:16" x14ac:dyDescent="0.25">
      <c r="A13" s="31">
        <v>6</v>
      </c>
      <c r="B13" s="31"/>
      <c r="C13" s="31"/>
      <c r="D13" s="31"/>
      <c r="E13" s="31"/>
      <c r="F13" s="31"/>
      <c r="G13" s="31"/>
      <c r="H13" s="31"/>
      <c r="I13" s="31"/>
      <c r="J13" s="31"/>
      <c r="K13" s="31"/>
      <c r="L13" s="31"/>
      <c r="M13" s="31">
        <f t="shared" si="0"/>
        <v>0</v>
      </c>
      <c r="N13" s="31">
        <f t="shared" si="1"/>
        <v>0</v>
      </c>
      <c r="O13" s="31">
        <f t="shared" si="2"/>
        <v>0</v>
      </c>
      <c r="P13" s="31" t="str">
        <f>IF(COUNTA(C13:L13)=0,IF(B13="","","Add people to this task"),IF(M13&lt;&gt;1,"Fix: exactly 1 Owner",IF(N13&gt;1,"Fix: only 1 Manager",IF(O13&gt;1,"Fix: only 1 Approver","OK"))))</f>
        <v/>
      </c>
    </row>
    <row r="14" spans="1:16" x14ac:dyDescent="0.25">
      <c r="A14" s="31">
        <v>7</v>
      </c>
      <c r="B14" s="31"/>
      <c r="C14" s="31"/>
      <c r="D14" s="31"/>
      <c r="E14" s="31"/>
      <c r="F14" s="31"/>
      <c r="G14" s="31"/>
      <c r="H14" s="31"/>
      <c r="I14" s="31"/>
      <c r="J14" s="31"/>
      <c r="K14" s="31"/>
      <c r="L14" s="31"/>
      <c r="M14" s="31">
        <f t="shared" si="0"/>
        <v>0</v>
      </c>
      <c r="N14" s="31">
        <f t="shared" si="1"/>
        <v>0</v>
      </c>
      <c r="O14" s="31">
        <f t="shared" si="2"/>
        <v>0</v>
      </c>
      <c r="P14" s="31" t="str">
        <f t="shared" si="3"/>
        <v/>
      </c>
    </row>
    <row r="15" spans="1:16" x14ac:dyDescent="0.25">
      <c r="A15" s="31">
        <v>8</v>
      </c>
      <c r="B15" s="31"/>
      <c r="C15" s="31"/>
      <c r="D15" s="31"/>
      <c r="E15" s="31"/>
      <c r="F15" s="31"/>
      <c r="G15" s="31"/>
      <c r="H15" s="31"/>
      <c r="I15" s="31"/>
      <c r="J15" s="31"/>
      <c r="K15" s="31"/>
      <c r="L15" s="31"/>
      <c r="M15" s="31">
        <f t="shared" si="0"/>
        <v>0</v>
      </c>
      <c r="N15" s="31">
        <f t="shared" si="1"/>
        <v>0</v>
      </c>
      <c r="O15" s="31">
        <f t="shared" si="2"/>
        <v>0</v>
      </c>
      <c r="P15" s="31" t="str">
        <f t="shared" si="3"/>
        <v/>
      </c>
    </row>
    <row r="16" spans="1:16" x14ac:dyDescent="0.25">
      <c r="A16" s="31">
        <v>9</v>
      </c>
      <c r="B16" s="31"/>
      <c r="C16" s="31"/>
      <c r="D16" s="31"/>
      <c r="E16" s="31"/>
      <c r="F16" s="31"/>
      <c r="G16" s="31"/>
      <c r="H16" s="31"/>
      <c r="I16" s="31"/>
      <c r="J16" s="31"/>
      <c r="K16" s="31"/>
      <c r="L16" s="31"/>
      <c r="M16" s="31">
        <f t="shared" si="0"/>
        <v>0</v>
      </c>
      <c r="N16" s="31">
        <f t="shared" si="1"/>
        <v>0</v>
      </c>
      <c r="O16" s="31">
        <f t="shared" si="2"/>
        <v>0</v>
      </c>
      <c r="P16" s="31" t="str">
        <f t="shared" si="3"/>
        <v/>
      </c>
    </row>
    <row r="17" spans="1:16" x14ac:dyDescent="0.25">
      <c r="A17" s="31">
        <v>10</v>
      </c>
      <c r="B17" s="31"/>
      <c r="C17" s="31"/>
      <c r="D17" s="31"/>
      <c r="E17" s="31"/>
      <c r="F17" s="31"/>
      <c r="G17" s="31"/>
      <c r="H17" s="31"/>
      <c r="I17" s="31"/>
      <c r="J17" s="31"/>
      <c r="K17" s="31"/>
      <c r="L17" s="31"/>
      <c r="M17" s="31">
        <f t="shared" si="0"/>
        <v>0</v>
      </c>
      <c r="N17" s="31">
        <f t="shared" si="1"/>
        <v>0</v>
      </c>
      <c r="O17" s="31">
        <f t="shared" si="2"/>
        <v>0</v>
      </c>
      <c r="P17" s="31" t="str">
        <f>IF(COUNTA(C17:L17)=0,IF(B17="","","Add people to this task"),IF(M17&lt;&gt;1,"Fix: exactly 1 Owner",IF(N17&gt;1,"Fix: only 1 Manager",IF(O17&gt;1,"Fix: only 1 Approver","OK"))))</f>
        <v/>
      </c>
    </row>
    <row r="18" spans="1:16" x14ac:dyDescent="0.25">
      <c r="A18" s="31">
        <v>11</v>
      </c>
      <c r="B18" s="31"/>
      <c r="C18" s="31"/>
      <c r="D18" s="31"/>
      <c r="E18" s="31"/>
      <c r="F18" s="31"/>
      <c r="G18" s="31"/>
      <c r="H18" s="31"/>
      <c r="I18" s="31"/>
      <c r="J18" s="31"/>
      <c r="K18" s="31"/>
      <c r="L18" s="31"/>
      <c r="M18" s="31">
        <f t="shared" si="0"/>
        <v>0</v>
      </c>
      <c r="N18" s="31">
        <f t="shared" si="1"/>
        <v>0</v>
      </c>
      <c r="O18" s="31">
        <f t="shared" si="2"/>
        <v>0</v>
      </c>
      <c r="P18" s="31" t="str">
        <f t="shared" si="3"/>
        <v/>
      </c>
    </row>
    <row r="19" spans="1:16" x14ac:dyDescent="0.25">
      <c r="A19" s="31">
        <v>12</v>
      </c>
      <c r="B19" s="31"/>
      <c r="C19" s="31"/>
      <c r="D19" s="31"/>
      <c r="E19" s="31"/>
      <c r="F19" s="31"/>
      <c r="G19" s="31"/>
      <c r="H19" s="31"/>
      <c r="I19" s="31"/>
      <c r="J19" s="31"/>
      <c r="K19" s="31"/>
      <c r="L19" s="31"/>
      <c r="M19" s="31">
        <f t="shared" si="0"/>
        <v>0</v>
      </c>
      <c r="N19" s="31">
        <f t="shared" si="1"/>
        <v>0</v>
      </c>
      <c r="O19" s="31">
        <f t="shared" si="2"/>
        <v>0</v>
      </c>
      <c r="P19" s="31" t="str">
        <f t="shared" si="3"/>
        <v/>
      </c>
    </row>
    <row r="20" spans="1:16" x14ac:dyDescent="0.25">
      <c r="A20" s="31">
        <v>13</v>
      </c>
      <c r="B20" s="31"/>
      <c r="C20" s="31"/>
      <c r="D20" s="31"/>
      <c r="E20" s="31"/>
      <c r="F20" s="31"/>
      <c r="G20" s="31"/>
      <c r="H20" s="31"/>
      <c r="I20" s="31"/>
      <c r="J20" s="31"/>
      <c r="K20" s="31"/>
      <c r="L20" s="31"/>
      <c r="M20" s="31">
        <f t="shared" si="0"/>
        <v>0</v>
      </c>
      <c r="N20" s="31">
        <f t="shared" si="1"/>
        <v>0</v>
      </c>
      <c r="O20" s="31">
        <f t="shared" si="2"/>
        <v>0</v>
      </c>
      <c r="P20" s="31" t="str">
        <f t="shared" si="3"/>
        <v/>
      </c>
    </row>
    <row r="21" spans="1:16" x14ac:dyDescent="0.25">
      <c r="A21" s="31">
        <v>14</v>
      </c>
      <c r="B21" s="31"/>
      <c r="C21" s="31"/>
      <c r="D21" s="31"/>
      <c r="E21" s="31"/>
      <c r="F21" s="31"/>
      <c r="G21" s="31"/>
      <c r="H21" s="31"/>
      <c r="I21" s="31"/>
      <c r="J21" s="31"/>
      <c r="K21" s="31"/>
      <c r="L21" s="31"/>
      <c r="M21" s="31">
        <f t="shared" si="0"/>
        <v>0</v>
      </c>
      <c r="N21" s="31">
        <f t="shared" si="1"/>
        <v>0</v>
      </c>
      <c r="O21" s="31">
        <f t="shared" si="2"/>
        <v>0</v>
      </c>
      <c r="P21" s="31" t="str">
        <f t="shared" si="3"/>
        <v/>
      </c>
    </row>
    <row r="22" spans="1:16" x14ac:dyDescent="0.25">
      <c r="A22" s="31">
        <v>15</v>
      </c>
      <c r="B22" s="31"/>
      <c r="C22" s="31"/>
      <c r="D22" s="31"/>
      <c r="E22" s="31"/>
      <c r="F22" s="31"/>
      <c r="G22" s="31"/>
      <c r="H22" s="31"/>
      <c r="I22" s="31"/>
      <c r="J22" s="31"/>
      <c r="K22" s="31"/>
      <c r="L22" s="31"/>
      <c r="M22" s="31">
        <f t="shared" si="0"/>
        <v>0</v>
      </c>
      <c r="N22" s="31">
        <f t="shared" si="1"/>
        <v>0</v>
      </c>
      <c r="O22" s="31">
        <f t="shared" si="2"/>
        <v>0</v>
      </c>
      <c r="P22" s="31" t="str">
        <f t="shared" si="3"/>
        <v/>
      </c>
    </row>
    <row r="23" spans="1:16" x14ac:dyDescent="0.25">
      <c r="A23" s="31">
        <v>16</v>
      </c>
      <c r="B23" s="31"/>
      <c r="C23" s="31"/>
      <c r="D23" s="31"/>
      <c r="E23" s="31"/>
      <c r="F23" s="31"/>
      <c r="G23" s="31"/>
      <c r="H23" s="31"/>
      <c r="I23" s="31"/>
      <c r="J23" s="31"/>
      <c r="K23" s="31"/>
      <c r="L23" s="31"/>
      <c r="M23" s="31">
        <f t="shared" si="0"/>
        <v>0</v>
      </c>
      <c r="N23" s="31">
        <f t="shared" si="1"/>
        <v>0</v>
      </c>
      <c r="O23" s="31">
        <f t="shared" si="2"/>
        <v>0</v>
      </c>
      <c r="P23" s="31" t="str">
        <f t="shared" si="3"/>
        <v/>
      </c>
    </row>
    <row r="24" spans="1:16" x14ac:dyDescent="0.25">
      <c r="A24" s="31">
        <v>17</v>
      </c>
      <c r="B24" s="31"/>
      <c r="C24" s="31"/>
      <c r="D24" s="31"/>
      <c r="E24" s="31"/>
      <c r="F24" s="31"/>
      <c r="G24" s="31"/>
      <c r="H24" s="31"/>
      <c r="I24" s="31"/>
      <c r="J24" s="31"/>
      <c r="K24" s="31"/>
      <c r="L24" s="31"/>
      <c r="M24" s="31">
        <f t="shared" si="0"/>
        <v>0</v>
      </c>
      <c r="N24" s="31">
        <f t="shared" si="1"/>
        <v>0</v>
      </c>
      <c r="O24" s="31">
        <f t="shared" si="2"/>
        <v>0</v>
      </c>
      <c r="P24" s="31" t="str">
        <f t="shared" si="3"/>
        <v/>
      </c>
    </row>
    <row r="25" spans="1:16" x14ac:dyDescent="0.25">
      <c r="A25" s="31">
        <v>18</v>
      </c>
      <c r="B25" s="31"/>
      <c r="C25" s="31"/>
      <c r="D25" s="31"/>
      <c r="E25" s="31"/>
      <c r="F25" s="31"/>
      <c r="G25" s="31"/>
      <c r="H25" s="31"/>
      <c r="I25" s="31"/>
      <c r="J25" s="31"/>
      <c r="K25" s="31"/>
      <c r="L25" s="31"/>
      <c r="M25" s="31">
        <f t="shared" si="0"/>
        <v>0</v>
      </c>
      <c r="N25" s="31">
        <f t="shared" si="1"/>
        <v>0</v>
      </c>
      <c r="O25" s="31">
        <f t="shared" si="2"/>
        <v>0</v>
      </c>
      <c r="P25" s="31" t="str">
        <f t="shared" si="3"/>
        <v/>
      </c>
    </row>
    <row r="26" spans="1:16" x14ac:dyDescent="0.25">
      <c r="A26" s="31">
        <v>19</v>
      </c>
      <c r="B26" s="31"/>
      <c r="C26" s="31"/>
      <c r="D26" s="31"/>
      <c r="E26" s="31"/>
      <c r="F26" s="31"/>
      <c r="G26" s="31"/>
      <c r="H26" s="31"/>
      <c r="I26" s="31"/>
      <c r="J26" s="31"/>
      <c r="K26" s="31"/>
      <c r="L26" s="31"/>
      <c r="M26" s="31">
        <f t="shared" si="0"/>
        <v>0</v>
      </c>
      <c r="N26" s="31">
        <f t="shared" si="1"/>
        <v>0</v>
      </c>
      <c r="O26" s="31">
        <f t="shared" si="2"/>
        <v>0</v>
      </c>
      <c r="P26" s="31" t="str">
        <f t="shared" si="3"/>
        <v/>
      </c>
    </row>
    <row r="27" spans="1:16" x14ac:dyDescent="0.25">
      <c r="A27" s="31">
        <v>20</v>
      </c>
      <c r="B27" s="31"/>
      <c r="C27" s="31"/>
      <c r="D27" s="31"/>
      <c r="E27" s="31"/>
      <c r="F27" s="31"/>
      <c r="G27" s="31"/>
      <c r="H27" s="31"/>
      <c r="I27" s="31"/>
      <c r="J27" s="31"/>
      <c r="K27" s="31"/>
      <c r="L27" s="31"/>
      <c r="M27" s="31">
        <f t="shared" si="0"/>
        <v>0</v>
      </c>
      <c r="N27" s="31">
        <f t="shared" si="1"/>
        <v>0</v>
      </c>
      <c r="O27" s="31">
        <f t="shared" si="2"/>
        <v>0</v>
      </c>
      <c r="P27" s="31" t="str">
        <f>IF(COUNTA(C27:L27)=0,IF(B27="","","Add people to this task"),IF(M27&lt;&gt;1,"Fix: exactly 1 Owner",IF(N27&gt;1,"Fix: only 1 Manager",IF(O27&gt;1,"Fix: only 1 Approver","OK"))))</f>
        <v/>
      </c>
    </row>
    <row r="28" spans="1:16" x14ac:dyDescent="0.25">
      <c r="A28" s="120"/>
      <c r="B28" s="121"/>
      <c r="C28" s="121"/>
      <c r="D28" s="121"/>
      <c r="E28" s="121"/>
      <c r="F28" s="121"/>
      <c r="G28" s="121"/>
      <c r="H28" s="121"/>
      <c r="I28" s="121"/>
      <c r="J28" s="121"/>
      <c r="K28" s="121"/>
      <c r="L28" s="121"/>
      <c r="M28" s="121"/>
      <c r="N28" s="121"/>
      <c r="O28" s="121"/>
      <c r="P28" s="122"/>
    </row>
    <row r="29" spans="1:16" x14ac:dyDescent="0.25">
      <c r="A29" s="31"/>
      <c r="B29" s="61" t="s">
        <v>111</v>
      </c>
      <c r="C29" s="31"/>
      <c r="D29" s="31"/>
      <c r="E29" s="31"/>
      <c r="F29" s="31"/>
      <c r="G29" s="31"/>
      <c r="H29" s="31"/>
      <c r="I29" s="31"/>
      <c r="J29" s="31"/>
      <c r="K29" s="31"/>
      <c r="L29" s="31"/>
      <c r="M29" s="31"/>
      <c r="N29" s="31"/>
      <c r="O29" s="31"/>
      <c r="P29" s="31"/>
    </row>
    <row r="30" spans="1:16" x14ac:dyDescent="0.25">
      <c r="A30" s="31"/>
      <c r="B30" s="10" t="s">
        <v>18</v>
      </c>
      <c r="C30" s="31">
        <f t="shared" ref="C30:L30" si="4">COUNTIF(C8:C27,"M")</f>
        <v>0</v>
      </c>
      <c r="D30" s="31">
        <f t="shared" si="4"/>
        <v>0</v>
      </c>
      <c r="E30" s="31">
        <f t="shared" si="4"/>
        <v>0</v>
      </c>
      <c r="F30" s="31">
        <f t="shared" si="4"/>
        <v>0</v>
      </c>
      <c r="G30" s="31">
        <f t="shared" si="4"/>
        <v>0</v>
      </c>
      <c r="H30" s="31">
        <f t="shared" si="4"/>
        <v>0</v>
      </c>
      <c r="I30" s="31">
        <f t="shared" si="4"/>
        <v>0</v>
      </c>
      <c r="J30" s="31">
        <f t="shared" si="4"/>
        <v>0</v>
      </c>
      <c r="K30" s="31">
        <f t="shared" si="4"/>
        <v>0</v>
      </c>
      <c r="L30" s="31">
        <f t="shared" si="4"/>
        <v>0</v>
      </c>
      <c r="M30" s="31"/>
      <c r="N30" s="31"/>
      <c r="O30" s="31"/>
      <c r="P30" s="31"/>
    </row>
    <row r="31" spans="1:16" x14ac:dyDescent="0.25">
      <c r="A31" s="31"/>
      <c r="B31" s="12" t="s">
        <v>19</v>
      </c>
      <c r="C31" s="31">
        <f t="shared" ref="C31:L31" si="5">COUNTIF(C8:C27,"O")</f>
        <v>0</v>
      </c>
      <c r="D31" s="31">
        <f t="shared" si="5"/>
        <v>0</v>
      </c>
      <c r="E31" s="31">
        <f t="shared" si="5"/>
        <v>0</v>
      </c>
      <c r="F31" s="31">
        <f t="shared" si="5"/>
        <v>0</v>
      </c>
      <c r="G31" s="31">
        <f t="shared" si="5"/>
        <v>0</v>
      </c>
      <c r="H31" s="31">
        <f t="shared" si="5"/>
        <v>0</v>
      </c>
      <c r="I31" s="31">
        <f t="shared" si="5"/>
        <v>0</v>
      </c>
      <c r="J31" s="31">
        <f t="shared" si="5"/>
        <v>0</v>
      </c>
      <c r="K31" s="31">
        <f t="shared" si="5"/>
        <v>0</v>
      </c>
      <c r="L31" s="31">
        <f t="shared" si="5"/>
        <v>0</v>
      </c>
      <c r="M31" s="31"/>
      <c r="N31" s="31"/>
      <c r="O31" s="31"/>
      <c r="P31" s="31"/>
    </row>
    <row r="32" spans="1:16" x14ac:dyDescent="0.25">
      <c r="A32" s="31"/>
      <c r="B32" s="13" t="s">
        <v>20</v>
      </c>
      <c r="C32" s="31">
        <f t="shared" ref="C32:L32" si="6">COUNTIF(C8:C27,"C")</f>
        <v>0</v>
      </c>
      <c r="D32" s="31">
        <f t="shared" si="6"/>
        <v>0</v>
      </c>
      <c r="E32" s="31">
        <f t="shared" si="6"/>
        <v>0</v>
      </c>
      <c r="F32" s="31">
        <f t="shared" si="6"/>
        <v>0</v>
      </c>
      <c r="G32" s="31">
        <f t="shared" si="6"/>
        <v>0</v>
      </c>
      <c r="H32" s="31">
        <f t="shared" si="6"/>
        <v>0</v>
      </c>
      <c r="I32" s="31">
        <f t="shared" si="6"/>
        <v>0</v>
      </c>
      <c r="J32" s="31">
        <f t="shared" si="6"/>
        <v>0</v>
      </c>
      <c r="K32" s="31">
        <f t="shared" si="6"/>
        <v>0</v>
      </c>
      <c r="L32" s="31">
        <f t="shared" si="6"/>
        <v>0</v>
      </c>
      <c r="M32" s="31"/>
      <c r="N32" s="31"/>
      <c r="O32" s="31"/>
      <c r="P32" s="31"/>
    </row>
    <row r="33" spans="1:16" x14ac:dyDescent="0.25">
      <c r="A33" s="31"/>
      <c r="B33" s="14" t="s">
        <v>21</v>
      </c>
      <c r="C33" s="31">
        <f t="shared" ref="C33:L33" si="7">COUNTIF(C8:C27,"H")</f>
        <v>0</v>
      </c>
      <c r="D33" s="31">
        <f t="shared" si="7"/>
        <v>0</v>
      </c>
      <c r="E33" s="31">
        <f t="shared" si="7"/>
        <v>0</v>
      </c>
      <c r="F33" s="31">
        <f t="shared" si="7"/>
        <v>0</v>
      </c>
      <c r="G33" s="31">
        <f t="shared" si="7"/>
        <v>0</v>
      </c>
      <c r="H33" s="31">
        <f t="shared" si="7"/>
        <v>0</v>
      </c>
      <c r="I33" s="31">
        <f t="shared" si="7"/>
        <v>0</v>
      </c>
      <c r="J33" s="31">
        <f t="shared" si="7"/>
        <v>0</v>
      </c>
      <c r="K33" s="31">
        <f t="shared" si="7"/>
        <v>0</v>
      </c>
      <c r="L33" s="31">
        <f t="shared" si="7"/>
        <v>0</v>
      </c>
      <c r="M33" s="31"/>
      <c r="N33" s="31"/>
      <c r="O33" s="31"/>
      <c r="P33" s="31"/>
    </row>
    <row r="34" spans="1:16" x14ac:dyDescent="0.25">
      <c r="A34" s="31"/>
      <c r="B34" s="15" t="s">
        <v>22</v>
      </c>
      <c r="C34" s="31">
        <f t="shared" ref="C34:L34" si="8">COUNTIF(C8:C27,"A")</f>
        <v>0</v>
      </c>
      <c r="D34" s="31">
        <f t="shared" si="8"/>
        <v>0</v>
      </c>
      <c r="E34" s="31">
        <f t="shared" si="8"/>
        <v>0</v>
      </c>
      <c r="F34" s="31">
        <f t="shared" si="8"/>
        <v>0</v>
      </c>
      <c r="G34" s="31">
        <f t="shared" si="8"/>
        <v>0</v>
      </c>
      <c r="H34" s="31">
        <f t="shared" si="8"/>
        <v>0</v>
      </c>
      <c r="I34" s="31">
        <f t="shared" si="8"/>
        <v>0</v>
      </c>
      <c r="J34" s="31">
        <f t="shared" si="8"/>
        <v>0</v>
      </c>
      <c r="K34" s="31">
        <f t="shared" si="8"/>
        <v>0</v>
      </c>
      <c r="L34" s="31">
        <f t="shared" si="8"/>
        <v>0</v>
      </c>
      <c r="M34" s="31"/>
      <c r="N34" s="31"/>
      <c r="O34" s="31"/>
      <c r="P34" s="31"/>
    </row>
    <row r="35" spans="1:16" x14ac:dyDescent="0.25">
      <c r="A35" s="31"/>
      <c r="B35" s="60" t="s">
        <v>112</v>
      </c>
      <c r="C35" s="60">
        <f>SUM(C30:C34)</f>
        <v>0</v>
      </c>
      <c r="D35" s="60">
        <f t="shared" ref="D35:L35" si="9">SUM(D30:D34)</f>
        <v>0</v>
      </c>
      <c r="E35" s="60">
        <f t="shared" si="9"/>
        <v>0</v>
      </c>
      <c r="F35" s="60">
        <f t="shared" si="9"/>
        <v>0</v>
      </c>
      <c r="G35" s="60">
        <f t="shared" si="9"/>
        <v>0</v>
      </c>
      <c r="H35" s="60">
        <f t="shared" si="9"/>
        <v>0</v>
      </c>
      <c r="I35" s="60">
        <f t="shared" si="9"/>
        <v>0</v>
      </c>
      <c r="J35" s="60">
        <f t="shared" si="9"/>
        <v>0</v>
      </c>
      <c r="K35" s="60">
        <f t="shared" si="9"/>
        <v>0</v>
      </c>
      <c r="L35" s="60">
        <f t="shared" si="9"/>
        <v>0</v>
      </c>
      <c r="M35" s="31"/>
      <c r="N35" s="31"/>
      <c r="O35" s="31"/>
      <c r="P35" s="31"/>
    </row>
    <row r="36" spans="1:16" x14ac:dyDescent="0.25">
      <c r="A36" s="31"/>
      <c r="B36" s="60" t="s">
        <v>113</v>
      </c>
      <c r="C36" s="31">
        <f>COUNTIF(P8:P27,"OK")</f>
        <v>0</v>
      </c>
      <c r="D36" s="31"/>
      <c r="E36" s="31"/>
      <c r="F36" s="31"/>
      <c r="G36" s="31"/>
      <c r="H36" s="31"/>
      <c r="I36" s="31"/>
      <c r="J36" s="31"/>
      <c r="K36" s="31"/>
      <c r="L36" s="31"/>
      <c r="M36" s="31"/>
      <c r="N36" s="31"/>
      <c r="O36" s="31"/>
      <c r="P36" s="31"/>
    </row>
    <row r="37" spans="1:16" x14ac:dyDescent="0.25">
      <c r="A37" s="31"/>
      <c r="B37" s="60" t="s">
        <v>147</v>
      </c>
      <c r="C37" s="31">
        <f>COUNTIF(P8:P27,"Fix*")</f>
        <v>0</v>
      </c>
      <c r="D37" s="31"/>
      <c r="E37" s="31"/>
      <c r="F37" s="31"/>
      <c r="G37" s="31"/>
      <c r="H37" s="31"/>
      <c r="I37" s="31"/>
      <c r="J37" s="31"/>
      <c r="K37" s="31"/>
      <c r="L37" s="31"/>
      <c r="M37" s="31"/>
      <c r="N37" s="31"/>
      <c r="O37" s="31"/>
      <c r="P37" s="31"/>
    </row>
  </sheetData>
  <mergeCells count="6">
    <mergeCell ref="A28:P28"/>
    <mergeCell ref="A1:P2"/>
    <mergeCell ref="A3:P3"/>
    <mergeCell ref="B4:P4"/>
    <mergeCell ref="B6:P6"/>
    <mergeCell ref="G5:P5"/>
  </mergeCells>
  <dataValidations count="1">
    <dataValidation type="list" allowBlank="1" showInputMessage="1" showErrorMessage="1" sqref="C8:L27" xr:uid="{F2822451-17F9-46AB-B198-D2502B1AE7B0}">
      <formula1>"M,O,C,H,A"</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9D7B2-EC24-4B35-A64B-888E83D1665B}">
  <sheetPr>
    <tabColor theme="7" tint="-0.499984740745262"/>
  </sheetPr>
  <dimension ref="A1:N49"/>
  <sheetViews>
    <sheetView workbookViewId="0">
      <selection activeCell="E18" sqref="E18"/>
    </sheetView>
  </sheetViews>
  <sheetFormatPr defaultRowHeight="15" x14ac:dyDescent="0.25"/>
  <cols>
    <col min="1" max="1" width="11.85546875" customWidth="1"/>
    <col min="2" max="2" width="58" customWidth="1"/>
    <col min="3" max="3" width="26.85546875" bestFit="1" customWidth="1"/>
    <col min="4" max="4" width="16.5703125" customWidth="1"/>
    <col min="5" max="5" width="18.5703125" customWidth="1"/>
    <col min="6" max="6" width="21.28515625" customWidth="1"/>
    <col min="7" max="7" width="33.42578125" customWidth="1"/>
  </cols>
  <sheetData>
    <row r="1" spans="1:14" ht="15" customHeight="1" x14ac:dyDescent="0.25">
      <c r="A1" s="81" t="s">
        <v>114</v>
      </c>
      <c r="B1" s="81"/>
      <c r="C1" s="81"/>
      <c r="D1" s="81"/>
      <c r="E1" s="81"/>
      <c r="F1" s="81"/>
      <c r="G1" s="81"/>
      <c r="H1" s="65"/>
      <c r="I1" s="65"/>
      <c r="J1" s="65"/>
      <c r="K1" s="65"/>
      <c r="L1" s="65"/>
      <c r="M1" s="65"/>
      <c r="N1" s="65"/>
    </row>
    <row r="2" spans="1:14" ht="15" customHeight="1" x14ac:dyDescent="0.25">
      <c r="A2" s="81"/>
      <c r="B2" s="81"/>
      <c r="C2" s="81"/>
      <c r="D2" s="81"/>
      <c r="E2" s="81"/>
      <c r="F2" s="81"/>
      <c r="G2" s="81"/>
      <c r="H2" s="65"/>
      <c r="I2" s="65"/>
      <c r="J2" s="65"/>
      <c r="K2" s="65"/>
      <c r="L2" s="65"/>
      <c r="M2" s="65"/>
      <c r="N2" s="65"/>
    </row>
    <row r="3" spans="1:14" x14ac:dyDescent="0.25">
      <c r="A3" s="123" t="s">
        <v>115</v>
      </c>
      <c r="B3" s="123"/>
      <c r="C3" s="123"/>
      <c r="D3" s="123"/>
      <c r="E3" s="123"/>
      <c r="F3" s="123"/>
      <c r="G3" s="123"/>
      <c r="H3" s="66"/>
      <c r="I3" s="66"/>
      <c r="J3" s="66"/>
      <c r="K3" s="66"/>
      <c r="L3" s="66"/>
      <c r="M3" s="66"/>
      <c r="N3" s="66"/>
    </row>
    <row r="5" spans="1:14" ht="15.75" x14ac:dyDescent="0.25">
      <c r="A5" s="67" t="s">
        <v>116</v>
      </c>
      <c r="B5" s="67" t="s">
        <v>117</v>
      </c>
      <c r="C5" s="67" t="s">
        <v>118</v>
      </c>
      <c r="D5" s="67" t="s">
        <v>119</v>
      </c>
      <c r="E5" s="67" t="s">
        <v>120</v>
      </c>
      <c r="F5" s="67" t="s">
        <v>121</v>
      </c>
      <c r="G5" s="67" t="s">
        <v>122</v>
      </c>
    </row>
    <row r="6" spans="1:14" x14ac:dyDescent="0.25">
      <c r="A6" s="31"/>
      <c r="B6" s="31"/>
      <c r="C6" s="31"/>
      <c r="D6" s="71"/>
      <c r="E6" s="31"/>
      <c r="F6" s="31" t="s">
        <v>123</v>
      </c>
      <c r="G6" s="31"/>
    </row>
    <row r="7" spans="1:14" x14ac:dyDescent="0.25">
      <c r="A7" s="31"/>
      <c r="B7" s="31"/>
      <c r="C7" s="31"/>
      <c r="D7" s="31"/>
      <c r="E7" s="31"/>
      <c r="F7" s="31"/>
      <c r="G7" s="31"/>
    </row>
    <row r="8" spans="1:14" x14ac:dyDescent="0.25">
      <c r="A8" s="31"/>
      <c r="B8" s="31"/>
      <c r="C8" s="31"/>
      <c r="D8" s="31"/>
      <c r="E8" s="31"/>
      <c r="F8" s="31"/>
      <c r="G8" s="31"/>
    </row>
    <row r="9" spans="1:14" x14ac:dyDescent="0.25">
      <c r="A9" s="31"/>
      <c r="B9" s="31"/>
      <c r="C9" s="31"/>
      <c r="D9" s="70"/>
      <c r="E9" s="70"/>
      <c r="F9" s="31"/>
      <c r="G9" s="31"/>
    </row>
    <row r="10" spans="1:14" x14ac:dyDescent="0.25">
      <c r="A10" s="31"/>
      <c r="B10" s="31"/>
      <c r="C10" s="31"/>
      <c r="D10" s="31"/>
      <c r="E10" s="31"/>
      <c r="F10" s="31"/>
      <c r="G10" s="31"/>
    </row>
    <row r="11" spans="1:14" x14ac:dyDescent="0.25">
      <c r="A11" s="31"/>
      <c r="B11" s="31"/>
      <c r="C11" s="31"/>
      <c r="D11" s="31"/>
      <c r="E11" s="31"/>
      <c r="F11" s="31"/>
      <c r="G11" s="31"/>
    </row>
    <row r="12" spans="1:14" x14ac:dyDescent="0.25">
      <c r="A12" s="31"/>
      <c r="B12" s="31"/>
      <c r="C12" s="31"/>
      <c r="D12" s="31"/>
      <c r="E12" s="31"/>
      <c r="F12" s="31"/>
      <c r="G12" s="31"/>
    </row>
    <row r="13" spans="1:14" x14ac:dyDescent="0.25">
      <c r="A13" s="31"/>
      <c r="B13" s="31"/>
      <c r="C13" s="31"/>
      <c r="D13" s="31"/>
      <c r="E13" s="31"/>
      <c r="F13" s="31"/>
      <c r="G13" s="31"/>
    </row>
    <row r="14" spans="1:14" x14ac:dyDescent="0.25">
      <c r="A14" s="31"/>
      <c r="B14" s="31"/>
      <c r="C14" s="31"/>
      <c r="D14" s="31"/>
      <c r="E14" s="31"/>
      <c r="F14" s="31"/>
      <c r="G14" s="31"/>
    </row>
    <row r="15" spans="1:14" x14ac:dyDescent="0.25">
      <c r="A15" s="31"/>
      <c r="B15" s="31"/>
      <c r="C15" s="31"/>
      <c r="D15" s="31"/>
      <c r="E15" s="31"/>
      <c r="F15" s="31"/>
      <c r="G15" s="31"/>
    </row>
    <row r="16" spans="1:14" x14ac:dyDescent="0.25">
      <c r="A16" s="31"/>
      <c r="B16" s="31"/>
      <c r="C16" s="31"/>
      <c r="D16" s="31"/>
      <c r="E16" s="31"/>
      <c r="F16" s="31"/>
      <c r="G16" s="31"/>
    </row>
    <row r="17" spans="1:7" x14ac:dyDescent="0.25">
      <c r="A17" s="31"/>
      <c r="B17" s="31"/>
      <c r="C17" s="31"/>
      <c r="D17" s="31"/>
      <c r="E17" s="31"/>
      <c r="F17" s="31"/>
      <c r="G17" s="31"/>
    </row>
    <row r="18" spans="1:7" x14ac:dyDescent="0.25">
      <c r="A18" s="31"/>
      <c r="B18" s="31"/>
      <c r="C18" s="31"/>
      <c r="D18" s="31"/>
      <c r="E18" s="31"/>
      <c r="F18" s="31"/>
      <c r="G18" s="31"/>
    </row>
    <row r="19" spans="1:7" x14ac:dyDescent="0.25">
      <c r="A19" s="31"/>
      <c r="B19" s="31"/>
      <c r="C19" s="31"/>
      <c r="D19" s="31"/>
      <c r="E19" s="31"/>
      <c r="F19" s="31"/>
      <c r="G19" s="31"/>
    </row>
    <row r="20" spans="1:7" x14ac:dyDescent="0.25">
      <c r="A20" s="31"/>
      <c r="B20" s="31"/>
      <c r="C20" s="31"/>
      <c r="D20" s="31"/>
      <c r="E20" s="31"/>
      <c r="F20" s="31"/>
      <c r="G20" s="31"/>
    </row>
    <row r="21" spans="1:7" x14ac:dyDescent="0.25">
      <c r="A21" s="31"/>
      <c r="B21" s="31"/>
      <c r="C21" s="31"/>
      <c r="D21" s="31"/>
      <c r="E21" s="31"/>
      <c r="F21" s="31"/>
      <c r="G21" s="31"/>
    </row>
    <row r="22" spans="1:7" x14ac:dyDescent="0.25">
      <c r="A22" s="31"/>
      <c r="B22" s="31"/>
      <c r="C22" s="31"/>
      <c r="D22" s="31"/>
      <c r="E22" s="31"/>
      <c r="F22" s="31"/>
      <c r="G22" s="31"/>
    </row>
    <row r="23" spans="1:7" x14ac:dyDescent="0.25">
      <c r="A23" s="31"/>
      <c r="B23" s="31"/>
      <c r="C23" s="31"/>
      <c r="D23" s="31"/>
      <c r="E23" s="31"/>
      <c r="F23" s="31"/>
      <c r="G23" s="31"/>
    </row>
    <row r="24" spans="1:7" x14ac:dyDescent="0.25">
      <c r="A24" s="31"/>
      <c r="B24" s="31"/>
      <c r="C24" s="31"/>
      <c r="D24" s="31"/>
      <c r="E24" s="31"/>
      <c r="F24" s="31"/>
      <c r="G24" s="31"/>
    </row>
    <row r="25" spans="1:7" x14ac:dyDescent="0.25">
      <c r="A25" s="31"/>
      <c r="B25" s="31"/>
      <c r="C25" s="31"/>
      <c r="D25" s="31"/>
      <c r="E25" s="31"/>
      <c r="F25" s="31"/>
      <c r="G25" s="31"/>
    </row>
    <row r="26" spans="1:7" x14ac:dyDescent="0.25">
      <c r="A26" s="31"/>
      <c r="B26" s="31"/>
      <c r="C26" s="31"/>
      <c r="D26" s="31"/>
      <c r="E26" s="31"/>
      <c r="F26" s="31"/>
      <c r="G26" s="31"/>
    </row>
    <row r="27" spans="1:7" x14ac:dyDescent="0.25">
      <c r="A27" s="31"/>
      <c r="B27" s="31"/>
      <c r="C27" s="31"/>
      <c r="D27" s="31"/>
      <c r="E27" s="31"/>
      <c r="F27" s="31"/>
      <c r="G27" s="31"/>
    </row>
    <row r="28" spans="1:7" x14ac:dyDescent="0.25">
      <c r="A28" s="31"/>
      <c r="B28" s="31"/>
      <c r="C28" s="31"/>
      <c r="D28" s="31"/>
      <c r="E28" s="31"/>
      <c r="F28" s="31"/>
      <c r="G28" s="31"/>
    </row>
    <row r="29" spans="1:7" x14ac:dyDescent="0.25">
      <c r="A29" s="31"/>
      <c r="B29" s="31"/>
      <c r="C29" s="31"/>
      <c r="D29" s="31"/>
      <c r="E29" s="31"/>
      <c r="F29" s="31"/>
      <c r="G29" s="31"/>
    </row>
    <row r="30" spans="1:7" x14ac:dyDescent="0.25">
      <c r="A30" s="31"/>
      <c r="B30" s="31"/>
      <c r="C30" s="31"/>
      <c r="D30" s="31"/>
      <c r="E30" s="31"/>
      <c r="F30" s="31"/>
      <c r="G30" s="31"/>
    </row>
    <row r="31" spans="1:7" x14ac:dyDescent="0.25">
      <c r="A31" s="31"/>
      <c r="B31" s="31"/>
      <c r="C31" s="31"/>
      <c r="D31" s="31"/>
      <c r="E31" s="31"/>
      <c r="F31" s="31"/>
      <c r="G31" s="31"/>
    </row>
    <row r="32" spans="1:7" x14ac:dyDescent="0.25">
      <c r="A32" s="31"/>
      <c r="B32" s="31"/>
      <c r="C32" s="31"/>
      <c r="D32" s="31"/>
      <c r="E32" s="31"/>
      <c r="F32" s="31"/>
      <c r="G32" s="31"/>
    </row>
    <row r="33" spans="1:7" x14ac:dyDescent="0.25">
      <c r="A33" s="31"/>
      <c r="B33" s="31"/>
      <c r="C33" s="31"/>
      <c r="D33" s="31"/>
      <c r="E33" s="31"/>
      <c r="F33" s="31"/>
      <c r="G33" s="31"/>
    </row>
    <row r="34" spans="1:7" x14ac:dyDescent="0.25">
      <c r="A34" s="31"/>
      <c r="B34" s="31"/>
      <c r="C34" s="31"/>
      <c r="D34" s="31"/>
      <c r="E34" s="31"/>
      <c r="F34" s="31"/>
      <c r="G34" s="31"/>
    </row>
    <row r="35" spans="1:7" x14ac:dyDescent="0.25">
      <c r="A35" s="31"/>
      <c r="B35" s="31"/>
      <c r="C35" s="31"/>
      <c r="D35" s="31"/>
      <c r="E35" s="31"/>
      <c r="F35" s="31"/>
      <c r="G35" s="31"/>
    </row>
    <row r="36" spans="1:7" x14ac:dyDescent="0.25">
      <c r="A36" s="31"/>
      <c r="B36" s="31"/>
      <c r="C36" s="31"/>
      <c r="D36" s="31"/>
      <c r="E36" s="31"/>
      <c r="F36" s="31"/>
      <c r="G36" s="31"/>
    </row>
    <row r="37" spans="1:7" x14ac:dyDescent="0.25">
      <c r="A37" s="31"/>
      <c r="B37" s="31"/>
      <c r="C37" s="31"/>
      <c r="D37" s="31"/>
      <c r="E37" s="31"/>
      <c r="F37" s="31"/>
      <c r="G37" s="31"/>
    </row>
    <row r="38" spans="1:7" x14ac:dyDescent="0.25">
      <c r="A38" s="31"/>
      <c r="B38" s="31"/>
      <c r="C38" s="31"/>
      <c r="D38" s="31"/>
      <c r="E38" s="31"/>
      <c r="F38" s="31"/>
      <c r="G38" s="31"/>
    </row>
    <row r="39" spans="1:7" x14ac:dyDescent="0.25">
      <c r="A39" s="31"/>
      <c r="B39" s="31"/>
      <c r="C39" s="31"/>
      <c r="D39" s="31"/>
      <c r="E39" s="31"/>
      <c r="F39" s="31"/>
      <c r="G39" s="31"/>
    </row>
    <row r="40" spans="1:7" x14ac:dyDescent="0.25">
      <c r="A40" s="31"/>
      <c r="B40" s="31"/>
      <c r="C40" s="31"/>
      <c r="D40" s="31"/>
      <c r="E40" s="31"/>
      <c r="F40" s="31"/>
      <c r="G40" s="31"/>
    </row>
    <row r="41" spans="1:7" x14ac:dyDescent="0.25">
      <c r="A41" s="31"/>
      <c r="B41" s="31"/>
      <c r="C41" s="31"/>
      <c r="D41" s="31"/>
      <c r="E41" s="31"/>
      <c r="F41" s="31"/>
      <c r="G41" s="31"/>
    </row>
    <row r="42" spans="1:7" x14ac:dyDescent="0.25">
      <c r="A42" s="31"/>
      <c r="B42" s="31"/>
      <c r="C42" s="31"/>
      <c r="D42" s="31"/>
      <c r="E42" s="31"/>
      <c r="F42" s="31"/>
      <c r="G42" s="31"/>
    </row>
    <row r="43" spans="1:7" x14ac:dyDescent="0.25">
      <c r="A43" s="31"/>
      <c r="B43" s="31"/>
      <c r="C43" s="31"/>
      <c r="D43" s="31"/>
      <c r="E43" s="31"/>
      <c r="F43" s="31"/>
      <c r="G43" s="31"/>
    </row>
    <row r="44" spans="1:7" x14ac:dyDescent="0.25">
      <c r="A44" s="31"/>
      <c r="B44" s="31"/>
      <c r="C44" s="31"/>
      <c r="D44" s="31"/>
      <c r="E44" s="31"/>
      <c r="F44" s="31"/>
      <c r="G44" s="31"/>
    </row>
    <row r="45" spans="1:7" x14ac:dyDescent="0.25">
      <c r="A45" s="31"/>
      <c r="B45" s="31"/>
      <c r="C45" s="31"/>
      <c r="D45" s="31"/>
      <c r="E45" s="31"/>
      <c r="F45" s="31"/>
      <c r="G45" s="31"/>
    </row>
    <row r="46" spans="1:7" x14ac:dyDescent="0.25">
      <c r="A46" s="31"/>
      <c r="B46" s="31"/>
      <c r="C46" s="31"/>
      <c r="D46" s="31"/>
      <c r="E46" s="31"/>
      <c r="F46" s="31"/>
      <c r="G46" s="31"/>
    </row>
    <row r="47" spans="1:7" x14ac:dyDescent="0.25">
      <c r="A47" s="31"/>
      <c r="B47" s="31"/>
      <c r="C47" s="31"/>
      <c r="D47" s="31"/>
      <c r="E47" s="31"/>
      <c r="F47" s="31"/>
      <c r="G47" s="31"/>
    </row>
    <row r="48" spans="1:7" x14ac:dyDescent="0.25">
      <c r="A48" s="31"/>
      <c r="B48" s="31"/>
      <c r="C48" s="31"/>
      <c r="D48" s="31"/>
      <c r="E48" s="31"/>
      <c r="F48" s="31"/>
      <c r="G48" s="31"/>
    </row>
    <row r="49" spans="1:7" x14ac:dyDescent="0.25">
      <c r="A49" s="31"/>
      <c r="B49" s="31"/>
      <c r="C49" s="31"/>
      <c r="D49" s="31"/>
      <c r="E49" s="31"/>
      <c r="F49" s="31"/>
      <c r="G49" s="31"/>
    </row>
  </sheetData>
  <autoFilter ref="A5:G5" xr:uid="{BCCF0481-0B17-4E36-B59B-3A280FB2C289}"/>
  <mergeCells count="2">
    <mergeCell ref="A1:G2"/>
    <mergeCell ref="A3:G3"/>
  </mergeCells>
  <dataValidations count="1">
    <dataValidation type="list" allowBlank="1" showInputMessage="1" showErrorMessage="1" sqref="F6:F101" xr:uid="{8105F7AE-7BFF-414F-BF12-ACC52EAED543}">
      <formula1>"Not Started, In Progress, Blocked, Completed"</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362A3-8D46-48F3-855B-6042FDA196D1}">
  <sheetPr>
    <tabColor rgb="FF6600CC"/>
  </sheetPr>
  <dimension ref="A1:P12"/>
  <sheetViews>
    <sheetView workbookViewId="0">
      <selection activeCell="G7" sqref="G7"/>
    </sheetView>
  </sheetViews>
  <sheetFormatPr defaultRowHeight="15" x14ac:dyDescent="0.25"/>
  <cols>
    <col min="1" max="1" width="10.28515625" customWidth="1"/>
    <col min="2" max="2" width="32.28515625" customWidth="1"/>
    <col min="3" max="3" width="26.140625" customWidth="1"/>
    <col min="4" max="4" width="28" customWidth="1"/>
    <col min="5" max="5" width="24.7109375" customWidth="1"/>
    <col min="6" max="6" width="19.42578125" customWidth="1"/>
    <col min="7" max="7" width="23.28515625" customWidth="1"/>
    <col min="8" max="8" width="32" customWidth="1"/>
  </cols>
  <sheetData>
    <row r="1" spans="1:16" ht="15" customHeight="1" x14ac:dyDescent="0.25">
      <c r="A1" s="105" t="s">
        <v>126</v>
      </c>
      <c r="B1" s="106"/>
      <c r="C1" s="106"/>
      <c r="D1" s="106"/>
      <c r="E1" s="106"/>
      <c r="F1" s="106"/>
      <c r="G1" s="106"/>
      <c r="H1" s="107"/>
      <c r="I1" s="68"/>
      <c r="J1" s="68"/>
      <c r="K1" s="68"/>
      <c r="L1" s="68"/>
      <c r="M1" s="68"/>
      <c r="N1" s="68"/>
      <c r="O1" s="68"/>
      <c r="P1" s="68"/>
    </row>
    <row r="2" spans="1:16" ht="15" customHeight="1" x14ac:dyDescent="0.25">
      <c r="A2" s="125"/>
      <c r="B2" s="126"/>
      <c r="C2" s="126"/>
      <c r="D2" s="126"/>
      <c r="E2" s="126"/>
      <c r="F2" s="126"/>
      <c r="G2" s="126"/>
      <c r="H2" s="127"/>
      <c r="I2" s="68"/>
      <c r="J2" s="68"/>
      <c r="K2" s="68"/>
      <c r="L2" s="68"/>
      <c r="M2" s="68"/>
      <c r="N2" s="68"/>
      <c r="O2" s="68"/>
      <c r="P2" s="68"/>
    </row>
    <row r="3" spans="1:16" x14ac:dyDescent="0.25">
      <c r="A3" s="128" t="s">
        <v>127</v>
      </c>
      <c r="B3" s="129"/>
      <c r="C3" s="129"/>
      <c r="D3" s="129"/>
      <c r="E3" s="129"/>
      <c r="F3" s="129"/>
      <c r="G3" s="129"/>
      <c r="H3" s="130"/>
      <c r="I3" s="38"/>
      <c r="J3" s="38"/>
      <c r="K3" s="38"/>
      <c r="L3" s="38"/>
      <c r="M3" s="38"/>
      <c r="N3" s="38"/>
      <c r="O3" s="38"/>
      <c r="P3" s="38"/>
    </row>
    <row r="4" spans="1:16" x14ac:dyDescent="0.25">
      <c r="A4" s="131"/>
      <c r="B4" s="131"/>
      <c r="C4" s="131"/>
      <c r="D4" s="131"/>
      <c r="E4" s="131"/>
      <c r="F4" s="131"/>
      <c r="G4" s="131"/>
      <c r="H4" s="131"/>
      <c r="I4" s="6"/>
      <c r="J4" s="6"/>
      <c r="K4" s="6"/>
      <c r="L4" s="6"/>
      <c r="M4" s="6"/>
      <c r="N4" s="6"/>
      <c r="O4" s="6"/>
      <c r="P4" s="6"/>
    </row>
    <row r="5" spans="1:16" x14ac:dyDescent="0.25">
      <c r="A5" s="124" t="s">
        <v>128</v>
      </c>
      <c r="B5" s="124" t="s">
        <v>129</v>
      </c>
      <c r="C5" s="124" t="s">
        <v>130</v>
      </c>
      <c r="D5" s="124" t="s">
        <v>131</v>
      </c>
      <c r="E5" s="124" t="s">
        <v>2</v>
      </c>
      <c r="F5" s="124" t="s">
        <v>132</v>
      </c>
      <c r="G5" s="124" t="s">
        <v>121</v>
      </c>
      <c r="H5" s="124" t="s">
        <v>133</v>
      </c>
    </row>
    <row r="6" spans="1:16" x14ac:dyDescent="0.25">
      <c r="A6" s="124"/>
      <c r="B6" s="124"/>
      <c r="C6" s="124"/>
      <c r="D6" s="124"/>
      <c r="E6" s="124"/>
      <c r="F6" s="124"/>
      <c r="G6" s="124"/>
      <c r="H6" s="124"/>
    </row>
    <row r="7" spans="1:16" x14ac:dyDescent="0.25">
      <c r="G7" t="s">
        <v>123</v>
      </c>
    </row>
    <row r="8" spans="1:16" x14ac:dyDescent="0.25">
      <c r="G8" t="s">
        <v>123</v>
      </c>
    </row>
    <row r="9" spans="1:16" x14ac:dyDescent="0.25">
      <c r="G9" t="s">
        <v>123</v>
      </c>
    </row>
    <row r="10" spans="1:16" x14ac:dyDescent="0.25">
      <c r="G10" t="s">
        <v>123</v>
      </c>
    </row>
    <row r="11" spans="1:16" x14ac:dyDescent="0.25">
      <c r="G11" t="s">
        <v>123</v>
      </c>
    </row>
    <row r="12" spans="1:16" x14ac:dyDescent="0.25">
      <c r="G12" t="s">
        <v>123</v>
      </c>
    </row>
  </sheetData>
  <mergeCells count="11">
    <mergeCell ref="F5:F6"/>
    <mergeCell ref="G5:G6"/>
    <mergeCell ref="H5:H6"/>
    <mergeCell ref="A1:H2"/>
    <mergeCell ref="A3:H3"/>
    <mergeCell ref="A4:H4"/>
    <mergeCell ref="A5:A6"/>
    <mergeCell ref="B5:B6"/>
    <mergeCell ref="C5:C6"/>
    <mergeCell ref="D5:D6"/>
    <mergeCell ref="E5:E6"/>
  </mergeCells>
  <dataValidations count="1">
    <dataValidation type="list" allowBlank="1" showInputMessage="1" showErrorMessage="1" sqref="G7:G100" xr:uid="{05315EEF-7759-43CF-9004-B9114F9EE987}">
      <formula1>"Not Started, In Progress, Pending Approval, Approved, Changes Required, Completed"</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3F0080-6D5F-4A3F-9AFD-F0E978181453}">
  <sheetPr>
    <tabColor theme="7" tint="0.39997558519241921"/>
  </sheetPr>
  <dimension ref="A1:F30"/>
  <sheetViews>
    <sheetView workbookViewId="0">
      <selection activeCell="E26" sqref="E26"/>
    </sheetView>
  </sheetViews>
  <sheetFormatPr defaultRowHeight="15" x14ac:dyDescent="0.25"/>
  <cols>
    <col min="1" max="1" width="28.85546875" customWidth="1"/>
    <col min="2" max="2" width="53.42578125" customWidth="1"/>
    <col min="3" max="3" width="24.42578125" customWidth="1"/>
    <col min="4" max="4" width="25.140625" customWidth="1"/>
    <col min="5" max="5" width="23.28515625" customWidth="1"/>
    <col min="6" max="6" width="24.140625" customWidth="1"/>
  </cols>
  <sheetData>
    <row r="1" spans="1:6" x14ac:dyDescent="0.25">
      <c r="A1" s="81" t="s">
        <v>140</v>
      </c>
      <c r="B1" s="81"/>
      <c r="C1" s="81"/>
      <c r="D1" s="81"/>
      <c r="E1" s="81"/>
      <c r="F1" s="81"/>
    </row>
    <row r="2" spans="1:6" x14ac:dyDescent="0.25">
      <c r="A2" s="81"/>
      <c r="B2" s="81"/>
      <c r="C2" s="81"/>
      <c r="D2" s="81"/>
      <c r="E2" s="81"/>
      <c r="F2" s="81"/>
    </row>
    <row r="3" spans="1:6" x14ac:dyDescent="0.25">
      <c r="A3" s="132"/>
      <c r="B3" s="132"/>
      <c r="C3" s="132"/>
      <c r="D3" s="132"/>
      <c r="E3" s="132"/>
      <c r="F3" s="132"/>
    </row>
    <row r="4" spans="1:6" x14ac:dyDescent="0.25">
      <c r="A4" s="133" t="s">
        <v>134</v>
      </c>
      <c r="B4" s="133" t="s">
        <v>135</v>
      </c>
      <c r="C4" s="133" t="s">
        <v>136</v>
      </c>
      <c r="D4" s="133" t="s">
        <v>137</v>
      </c>
      <c r="E4" s="133" t="s">
        <v>138</v>
      </c>
      <c r="F4" s="133" t="s">
        <v>139</v>
      </c>
    </row>
    <row r="5" spans="1:6" x14ac:dyDescent="0.25">
      <c r="A5" s="133"/>
      <c r="B5" s="133"/>
      <c r="C5" s="133"/>
      <c r="D5" s="133"/>
      <c r="E5" s="133"/>
      <c r="F5" s="133"/>
    </row>
    <row r="6" spans="1:6" x14ac:dyDescent="0.25">
      <c r="A6" s="31"/>
      <c r="B6" s="31"/>
      <c r="C6" s="31"/>
      <c r="D6" s="31"/>
      <c r="E6" s="31"/>
      <c r="F6" s="31"/>
    </row>
    <row r="7" spans="1:6" x14ac:dyDescent="0.25">
      <c r="A7" s="31"/>
      <c r="B7" s="31"/>
      <c r="C7" s="31"/>
      <c r="D7" s="31"/>
      <c r="E7" s="31"/>
      <c r="F7" s="31"/>
    </row>
    <row r="8" spans="1:6" x14ac:dyDescent="0.25">
      <c r="A8" s="31"/>
      <c r="B8" s="31"/>
      <c r="C8" s="31"/>
      <c r="D8" s="31"/>
      <c r="E8" s="31"/>
      <c r="F8" s="31"/>
    </row>
    <row r="9" spans="1:6" x14ac:dyDescent="0.25">
      <c r="A9" s="31"/>
      <c r="B9" s="31"/>
      <c r="C9" s="31"/>
      <c r="D9" s="31"/>
      <c r="E9" s="31"/>
      <c r="F9" s="31"/>
    </row>
    <row r="10" spans="1:6" x14ac:dyDescent="0.25">
      <c r="A10" s="31"/>
      <c r="B10" s="31"/>
      <c r="C10" s="31"/>
      <c r="D10" s="31"/>
      <c r="E10" s="31"/>
      <c r="F10" s="31"/>
    </row>
    <row r="11" spans="1:6" x14ac:dyDescent="0.25">
      <c r="A11" s="31"/>
      <c r="B11" s="31"/>
      <c r="C11" s="31"/>
      <c r="D11" s="31"/>
      <c r="E11" s="31"/>
      <c r="F11" s="31"/>
    </row>
    <row r="12" spans="1:6" x14ac:dyDescent="0.25">
      <c r="A12" s="31"/>
      <c r="B12" s="31"/>
      <c r="C12" s="31"/>
      <c r="D12" s="31"/>
      <c r="E12" s="31"/>
      <c r="F12" s="31"/>
    </row>
    <row r="13" spans="1:6" x14ac:dyDescent="0.25">
      <c r="A13" s="31"/>
      <c r="B13" s="31"/>
      <c r="C13" s="31"/>
      <c r="D13" s="31"/>
      <c r="E13" s="31"/>
      <c r="F13" s="31"/>
    </row>
    <row r="14" spans="1:6" x14ac:dyDescent="0.25">
      <c r="A14" s="31"/>
      <c r="B14" s="31"/>
      <c r="C14" s="31"/>
      <c r="D14" s="31"/>
      <c r="E14" s="31"/>
      <c r="F14" s="31"/>
    </row>
    <row r="15" spans="1:6" x14ac:dyDescent="0.25">
      <c r="A15" s="31"/>
      <c r="B15" s="31"/>
      <c r="C15" s="31"/>
      <c r="D15" s="31"/>
      <c r="E15" s="31"/>
      <c r="F15" s="31"/>
    </row>
    <row r="16" spans="1:6" x14ac:dyDescent="0.25">
      <c r="A16" s="31"/>
      <c r="B16" s="31"/>
      <c r="C16" s="31"/>
      <c r="D16" s="31"/>
      <c r="E16" s="31"/>
      <c r="F16" s="31"/>
    </row>
    <row r="17" spans="1:6" x14ac:dyDescent="0.25">
      <c r="A17" s="31"/>
      <c r="B17" s="31"/>
      <c r="C17" s="31"/>
      <c r="D17" s="31"/>
      <c r="E17" s="31"/>
      <c r="F17" s="31"/>
    </row>
    <row r="18" spans="1:6" x14ac:dyDescent="0.25">
      <c r="A18" s="31"/>
      <c r="B18" s="31"/>
      <c r="C18" s="31"/>
      <c r="D18" s="31"/>
      <c r="E18" s="31"/>
      <c r="F18" s="31"/>
    </row>
    <row r="19" spans="1:6" x14ac:dyDescent="0.25">
      <c r="A19" s="31"/>
      <c r="B19" s="31"/>
      <c r="C19" s="31"/>
      <c r="D19" s="31"/>
      <c r="E19" s="31"/>
      <c r="F19" s="31"/>
    </row>
    <row r="20" spans="1:6" x14ac:dyDescent="0.25">
      <c r="A20" s="31"/>
      <c r="B20" s="31"/>
      <c r="C20" s="31"/>
      <c r="D20" s="31"/>
      <c r="E20" s="31"/>
      <c r="F20" s="31"/>
    </row>
    <row r="21" spans="1:6" x14ac:dyDescent="0.25">
      <c r="A21" s="31"/>
      <c r="B21" s="31"/>
      <c r="C21" s="31"/>
      <c r="D21" s="31"/>
      <c r="E21" s="31"/>
      <c r="F21" s="31"/>
    </row>
    <row r="22" spans="1:6" x14ac:dyDescent="0.25">
      <c r="A22" s="31"/>
      <c r="B22" s="31"/>
      <c r="C22" s="31"/>
      <c r="D22" s="31"/>
      <c r="E22" s="31"/>
      <c r="F22" s="31"/>
    </row>
    <row r="23" spans="1:6" x14ac:dyDescent="0.25">
      <c r="A23" s="31"/>
      <c r="B23" s="31"/>
      <c r="C23" s="31"/>
      <c r="D23" s="31"/>
      <c r="E23" s="31"/>
      <c r="F23" s="31"/>
    </row>
    <row r="24" spans="1:6" x14ac:dyDescent="0.25">
      <c r="A24" s="31"/>
      <c r="B24" s="31"/>
      <c r="C24" s="31"/>
      <c r="D24" s="31"/>
      <c r="E24" s="31"/>
      <c r="F24" s="31"/>
    </row>
    <row r="25" spans="1:6" x14ac:dyDescent="0.25">
      <c r="A25" s="31"/>
      <c r="B25" s="31"/>
      <c r="C25" s="31"/>
      <c r="D25" s="31"/>
      <c r="E25" s="31"/>
      <c r="F25" s="31"/>
    </row>
    <row r="26" spans="1:6" x14ac:dyDescent="0.25">
      <c r="A26" s="31"/>
      <c r="B26" s="31"/>
      <c r="C26" s="31"/>
      <c r="D26" s="31"/>
      <c r="E26" s="31"/>
      <c r="F26" s="31"/>
    </row>
    <row r="27" spans="1:6" x14ac:dyDescent="0.25">
      <c r="A27" s="31"/>
      <c r="B27" s="31"/>
      <c r="C27" s="31"/>
      <c r="D27" s="31"/>
      <c r="E27" s="31"/>
      <c r="F27" s="31"/>
    </row>
    <row r="28" spans="1:6" x14ac:dyDescent="0.25">
      <c r="A28" s="31"/>
      <c r="B28" s="31"/>
      <c r="C28" s="31"/>
      <c r="D28" s="31"/>
      <c r="E28" s="31"/>
      <c r="F28" s="31"/>
    </row>
    <row r="29" spans="1:6" x14ac:dyDescent="0.25">
      <c r="A29" s="31"/>
      <c r="B29" s="31"/>
      <c r="C29" s="31"/>
      <c r="D29" s="31"/>
      <c r="E29" s="31"/>
      <c r="F29" s="31"/>
    </row>
    <row r="30" spans="1:6" x14ac:dyDescent="0.25">
      <c r="A30" s="31"/>
      <c r="B30" s="31"/>
      <c r="C30" s="31"/>
      <c r="D30" s="31"/>
      <c r="E30" s="31"/>
      <c r="F30" s="31"/>
    </row>
  </sheetData>
  <mergeCells count="8">
    <mergeCell ref="A1:F2"/>
    <mergeCell ref="A3:F3"/>
    <mergeCell ref="A4:A5"/>
    <mergeCell ref="B4:B5"/>
    <mergeCell ref="C4:C5"/>
    <mergeCell ref="D4:D5"/>
    <mergeCell ref="E4:E5"/>
    <mergeCell ref="F4:F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0D2A9A-1EE1-412F-81D9-3A83C89D3BBF}">
  <sheetPr>
    <tabColor rgb="FF006666"/>
  </sheetPr>
  <dimension ref="A1:E26"/>
  <sheetViews>
    <sheetView workbookViewId="0">
      <selection activeCell="C13" sqref="C13"/>
    </sheetView>
  </sheetViews>
  <sheetFormatPr defaultRowHeight="15" x14ac:dyDescent="0.25"/>
  <cols>
    <col min="1" max="1" width="26.140625" customWidth="1"/>
    <col min="2" max="2" width="29" customWidth="1"/>
    <col min="3" max="3" width="29.7109375" customWidth="1"/>
    <col min="4" max="4" width="26.140625" customWidth="1"/>
    <col min="5" max="5" width="21.28515625" customWidth="1"/>
  </cols>
  <sheetData>
    <row r="1" spans="1:5" x14ac:dyDescent="0.25">
      <c r="A1" s="81" t="s">
        <v>141</v>
      </c>
      <c r="B1" s="81"/>
      <c r="C1" s="81"/>
      <c r="D1" s="81"/>
      <c r="E1" s="81"/>
    </row>
    <row r="2" spans="1:5" x14ac:dyDescent="0.25">
      <c r="A2" s="81"/>
      <c r="B2" s="81"/>
      <c r="C2" s="81"/>
      <c r="D2" s="81"/>
      <c r="E2" s="81"/>
    </row>
    <row r="3" spans="1:5" x14ac:dyDescent="0.25">
      <c r="A3" s="134" t="s">
        <v>142</v>
      </c>
      <c r="B3" s="134"/>
      <c r="C3" s="134"/>
      <c r="D3" s="134"/>
      <c r="E3" s="134"/>
    </row>
    <row r="4" spans="1:5" x14ac:dyDescent="0.25">
      <c r="A4" s="116"/>
      <c r="B4" s="116"/>
      <c r="C4" s="116"/>
      <c r="D4" s="116"/>
      <c r="E4" s="116"/>
    </row>
    <row r="5" spans="1:5" x14ac:dyDescent="0.25">
      <c r="A5" s="133" t="s">
        <v>42</v>
      </c>
      <c r="B5" s="133" t="s">
        <v>143</v>
      </c>
      <c r="C5" s="133" t="s">
        <v>144</v>
      </c>
      <c r="D5" s="133" t="s">
        <v>145</v>
      </c>
      <c r="E5" s="133" t="s">
        <v>146</v>
      </c>
    </row>
    <row r="6" spans="1:5" x14ac:dyDescent="0.25">
      <c r="A6" s="133"/>
      <c r="B6" s="133"/>
      <c r="C6" s="133"/>
      <c r="D6" s="133"/>
      <c r="E6" s="133"/>
    </row>
    <row r="7" spans="1:5" x14ac:dyDescent="0.25">
      <c r="A7" s="31"/>
      <c r="B7" s="31"/>
      <c r="C7" s="31"/>
      <c r="D7" s="31"/>
      <c r="E7" s="31"/>
    </row>
    <row r="8" spans="1:5" x14ac:dyDescent="0.25">
      <c r="A8" s="31"/>
      <c r="B8" s="31"/>
      <c r="C8" s="31"/>
      <c r="D8" s="31"/>
      <c r="E8" s="31"/>
    </row>
    <row r="9" spans="1:5" x14ac:dyDescent="0.25">
      <c r="A9" s="31"/>
      <c r="B9" s="31"/>
      <c r="C9" s="31"/>
      <c r="D9" s="31"/>
      <c r="E9" s="31"/>
    </row>
    <row r="10" spans="1:5" x14ac:dyDescent="0.25">
      <c r="A10" s="31"/>
      <c r="B10" s="31"/>
      <c r="C10" s="31"/>
      <c r="D10" s="31"/>
      <c r="E10" s="31"/>
    </row>
    <row r="11" spans="1:5" x14ac:dyDescent="0.25">
      <c r="A11" s="31"/>
      <c r="B11" s="31"/>
      <c r="C11" s="31"/>
      <c r="D11" s="31"/>
      <c r="E11" s="31"/>
    </row>
    <row r="12" spans="1:5" x14ac:dyDescent="0.25">
      <c r="A12" s="31"/>
      <c r="B12" s="31"/>
      <c r="C12" s="31"/>
      <c r="D12" s="31"/>
      <c r="E12" s="31"/>
    </row>
    <row r="13" spans="1:5" x14ac:dyDescent="0.25">
      <c r="A13" s="31"/>
      <c r="B13" s="31"/>
      <c r="C13" s="31"/>
      <c r="D13" s="31"/>
      <c r="E13" s="31"/>
    </row>
    <row r="14" spans="1:5" x14ac:dyDescent="0.25">
      <c r="A14" s="31"/>
      <c r="B14" s="31"/>
      <c r="C14" s="31"/>
      <c r="D14" s="31"/>
      <c r="E14" s="31"/>
    </row>
    <row r="15" spans="1:5" x14ac:dyDescent="0.25">
      <c r="A15" s="31"/>
      <c r="B15" s="31"/>
      <c r="C15" s="31"/>
      <c r="D15" s="31"/>
      <c r="E15" s="31"/>
    </row>
    <row r="16" spans="1:5" x14ac:dyDescent="0.25">
      <c r="A16" s="31"/>
      <c r="B16" s="31"/>
      <c r="C16" s="31"/>
      <c r="D16" s="31"/>
      <c r="E16" s="31"/>
    </row>
    <row r="17" spans="1:5" x14ac:dyDescent="0.25">
      <c r="A17" s="31"/>
      <c r="B17" s="31"/>
      <c r="C17" s="31"/>
      <c r="D17" s="31"/>
      <c r="E17" s="31"/>
    </row>
    <row r="18" spans="1:5" x14ac:dyDescent="0.25">
      <c r="A18" s="31"/>
      <c r="B18" s="31"/>
      <c r="C18" s="31"/>
      <c r="D18" s="31"/>
      <c r="E18" s="31"/>
    </row>
    <row r="19" spans="1:5" x14ac:dyDescent="0.25">
      <c r="A19" s="31"/>
      <c r="B19" s="31"/>
      <c r="C19" s="31"/>
      <c r="D19" s="31"/>
      <c r="E19" s="31"/>
    </row>
    <row r="20" spans="1:5" x14ac:dyDescent="0.25">
      <c r="A20" s="31"/>
      <c r="B20" s="31"/>
      <c r="C20" s="31"/>
      <c r="D20" s="31"/>
      <c r="E20" s="31"/>
    </row>
    <row r="21" spans="1:5" x14ac:dyDescent="0.25">
      <c r="A21" s="31"/>
      <c r="B21" s="31"/>
      <c r="C21" s="31"/>
      <c r="D21" s="31"/>
      <c r="E21" s="31"/>
    </row>
    <row r="22" spans="1:5" x14ac:dyDescent="0.25">
      <c r="A22" s="31"/>
      <c r="B22" s="31"/>
      <c r="C22" s="31"/>
      <c r="D22" s="31"/>
      <c r="E22" s="31"/>
    </row>
    <row r="23" spans="1:5" x14ac:dyDescent="0.25">
      <c r="A23" s="31"/>
      <c r="B23" s="31"/>
      <c r="C23" s="31"/>
      <c r="D23" s="31"/>
      <c r="E23" s="31"/>
    </row>
    <row r="24" spans="1:5" x14ac:dyDescent="0.25">
      <c r="A24" s="31"/>
      <c r="B24" s="31"/>
      <c r="C24" s="31"/>
      <c r="D24" s="31"/>
      <c r="E24" s="31"/>
    </row>
    <row r="25" spans="1:5" x14ac:dyDescent="0.25">
      <c r="A25" s="31"/>
      <c r="B25" s="31"/>
      <c r="C25" s="31"/>
      <c r="D25" s="31"/>
      <c r="E25" s="31"/>
    </row>
    <row r="26" spans="1:5" x14ac:dyDescent="0.25">
      <c r="A26" s="31"/>
      <c r="B26" s="31"/>
      <c r="C26" s="31"/>
      <c r="D26" s="31"/>
      <c r="E26" s="31"/>
    </row>
  </sheetData>
  <mergeCells count="8">
    <mergeCell ref="A1:E2"/>
    <mergeCell ref="A3:E3"/>
    <mergeCell ref="A4:E4"/>
    <mergeCell ref="A5:A6"/>
    <mergeCell ref="B5:B6"/>
    <mergeCell ref="C5:C6"/>
    <mergeCell ref="D5:D6"/>
    <mergeCell ref="E5:E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How to Use</vt:lpstr>
      <vt:lpstr>Dashboard</vt:lpstr>
      <vt:lpstr>Project Overview</vt:lpstr>
      <vt:lpstr>Team Directory</vt:lpstr>
      <vt:lpstr>MOCHA Responsibility Chart</vt:lpstr>
      <vt:lpstr>Task Tracker</vt:lpstr>
      <vt:lpstr>Deliverables</vt:lpstr>
      <vt:lpstr>Communication Plan</vt:lpstr>
      <vt:lpstr>Project Sign-Off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cloudkeypm</dc:creator>
  <cp:keywords>mocha template excel</cp:keywords>
  <cp:lastModifiedBy>PC</cp:lastModifiedBy>
  <dcterms:created xsi:type="dcterms:W3CDTF">2026-11-05T01:54:03Z</dcterms:created>
  <dcterms:modified xsi:type="dcterms:W3CDTF">2026-11-05T15:48:48Z</dcterms:modified>
</cp:coreProperties>
</file>